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616" firstSheet="7" activeTab="7"/>
  </bookViews>
  <sheets>
    <sheet name="Mars" sheetId="11" r:id="rId1"/>
    <sheet name="April" sheetId="6" r:id="rId2"/>
    <sheet name="Mai" sheetId="5" r:id="rId3"/>
    <sheet name="Juni" sheetId="2" r:id="rId4"/>
    <sheet name="Juli" sheetId="3" r:id="rId5"/>
    <sheet name="August" sheetId="4" r:id="rId6"/>
    <sheet name="September" sheetId="8" r:id="rId7"/>
    <sheet name="Oktober" sheetId="7" r:id="rId8"/>
    <sheet name="November" sheetId="10" r:id="rId9"/>
    <sheet name="Desember" sheetId="9" r:id="rId10"/>
    <sheet name="Statistisk oversikt" sheetId="1" r:id="rId11"/>
  </sheets>
  <calcPr calcId="162913"/>
</workbook>
</file>

<file path=xl/calcChain.xml><?xml version="1.0" encoding="utf-8"?>
<calcChain xmlns="http://schemas.openxmlformats.org/spreadsheetml/2006/main">
  <c r="I49" i="7" l="1"/>
  <c r="C57" i="7" l="1"/>
  <c r="D57" i="7"/>
  <c r="E57" i="7"/>
  <c r="F57" i="7"/>
  <c r="G57" i="7"/>
  <c r="H57" i="7"/>
  <c r="I57" i="7"/>
  <c r="K57" i="7"/>
  <c r="L57" i="7"/>
  <c r="N57" i="7"/>
  <c r="O57" i="7"/>
  <c r="P57" i="7"/>
  <c r="R57" i="7"/>
  <c r="S57" i="7"/>
  <c r="T57" i="7"/>
  <c r="U57" i="7"/>
  <c r="V57" i="7"/>
  <c r="W57" i="7"/>
  <c r="X57" i="7"/>
  <c r="Y57" i="7"/>
  <c r="Z57" i="7"/>
  <c r="AA57" i="7"/>
  <c r="AB57" i="7"/>
  <c r="AC57" i="7"/>
  <c r="AD57" i="7"/>
  <c r="AE57" i="7"/>
  <c r="AF57" i="7"/>
  <c r="B57" i="7"/>
  <c r="C53" i="7"/>
  <c r="D53" i="7"/>
  <c r="E53" i="7"/>
  <c r="G53" i="7"/>
  <c r="H53" i="7"/>
  <c r="I53" i="7"/>
  <c r="L53" i="7"/>
  <c r="M53" i="7"/>
  <c r="N53" i="7"/>
  <c r="O53" i="7"/>
  <c r="P53" i="7"/>
  <c r="Q53" i="7"/>
  <c r="R53" i="7"/>
  <c r="S53" i="7"/>
  <c r="T53" i="7"/>
  <c r="U53" i="7"/>
  <c r="V53" i="7"/>
  <c r="W53" i="7"/>
  <c r="X53" i="7"/>
  <c r="Y53" i="7"/>
  <c r="Z53" i="7"/>
  <c r="AA53" i="7"/>
  <c r="AB53" i="7"/>
  <c r="AC53" i="7"/>
  <c r="AD53" i="7"/>
  <c r="AE53" i="7"/>
  <c r="AF53" i="7"/>
  <c r="B53" i="7"/>
  <c r="C49" i="7"/>
  <c r="D49" i="7"/>
  <c r="E49" i="7"/>
  <c r="F49" i="7"/>
  <c r="G49" i="7"/>
  <c r="H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58" i="7"/>
  <c r="AG54" i="7"/>
  <c r="AG50" i="7"/>
  <c r="AG57" i="7" l="1"/>
  <c r="AH58" i="7" s="1"/>
  <c r="AG49" i="7"/>
  <c r="AH50" i="7" s="1"/>
  <c r="AG53" i="7"/>
  <c r="AH54" i="7" s="1"/>
  <c r="AF39" i="9"/>
  <c r="AF38" i="9"/>
  <c r="AF37" i="9"/>
  <c r="E105" i="1" s="1"/>
  <c r="AF36" i="9"/>
  <c r="E104" i="1" s="1"/>
  <c r="AF35" i="9"/>
  <c r="E103" i="1" s="1"/>
  <c r="AF34" i="9"/>
  <c r="E102" i="1" s="1"/>
  <c r="AF33" i="9"/>
  <c r="E101" i="1" s="1"/>
  <c r="AF39" i="10"/>
  <c r="AF38" i="10"/>
  <c r="AF37" i="10"/>
  <c r="E95" i="1" s="1"/>
  <c r="AF36" i="10"/>
  <c r="E94" i="1" s="1"/>
  <c r="AF35" i="10"/>
  <c r="E93" i="1" s="1"/>
  <c r="AF34" i="10"/>
  <c r="E92" i="1" s="1"/>
  <c r="AF33" i="10"/>
  <c r="E91" i="1" s="1"/>
  <c r="AG39" i="7"/>
  <c r="AG38" i="7"/>
  <c r="AG37" i="7"/>
  <c r="E85" i="1" s="1"/>
  <c r="AG36" i="7"/>
  <c r="E84" i="1" s="1"/>
  <c r="AG35" i="7"/>
  <c r="E83" i="1" s="1"/>
  <c r="AG34" i="7"/>
  <c r="E82" i="1" s="1"/>
  <c r="AG33" i="7"/>
  <c r="E81" i="1" s="1"/>
  <c r="AF39" i="8"/>
  <c r="AF38" i="8"/>
  <c r="AF37" i="8"/>
  <c r="E75" i="1" s="1"/>
  <c r="AF36" i="8"/>
  <c r="E74" i="1" s="1"/>
  <c r="AF35" i="8"/>
  <c r="E73" i="1" s="1"/>
  <c r="AF34" i="8"/>
  <c r="E72" i="1" s="1"/>
  <c r="AF33" i="8"/>
  <c r="E71" i="1" s="1"/>
  <c r="AG39" i="4"/>
  <c r="AG38" i="4"/>
  <c r="AG37" i="4"/>
  <c r="E65" i="1" s="1"/>
  <c r="AG36" i="4"/>
  <c r="E64" i="1" s="1"/>
  <c r="AG35" i="4"/>
  <c r="E63" i="1" s="1"/>
  <c r="AG34" i="4"/>
  <c r="E62" i="1" s="1"/>
  <c r="AG33" i="4"/>
  <c r="E61" i="1" s="1"/>
  <c r="AG39" i="3"/>
  <c r="AG38" i="3"/>
  <c r="AG37" i="3"/>
  <c r="E55" i="1" s="1"/>
  <c r="AG36" i="3"/>
  <c r="E54" i="1" s="1"/>
  <c r="AG35" i="3"/>
  <c r="E53" i="1" s="1"/>
  <c r="AG34" i="3"/>
  <c r="E52" i="1" s="1"/>
  <c r="AG33" i="3"/>
  <c r="E51" i="1" s="1"/>
  <c r="AF39" i="2"/>
  <c r="AF38" i="2"/>
  <c r="AF37" i="2"/>
  <c r="E45" i="1" s="1"/>
  <c r="AF36" i="2"/>
  <c r="E44" i="1" s="1"/>
  <c r="AF35" i="2"/>
  <c r="E43" i="1" s="1"/>
  <c r="AF34" i="2"/>
  <c r="E42" i="1" s="1"/>
  <c r="AF33" i="2"/>
  <c r="E41" i="1" s="1"/>
  <c r="C13" i="1"/>
  <c r="D13" i="1"/>
  <c r="B14" i="1"/>
  <c r="C14" i="1"/>
  <c r="D14" i="1"/>
  <c r="B15" i="1"/>
  <c r="C15" i="1"/>
  <c r="D15" i="1"/>
  <c r="B16" i="1"/>
  <c r="C16" i="1"/>
  <c r="D16" i="1"/>
  <c r="D12" i="1"/>
  <c r="C12" i="1"/>
  <c r="B12" i="1"/>
  <c r="AG29" i="11"/>
  <c r="D18" i="1" s="1"/>
  <c r="AG28" i="11"/>
  <c r="D17" i="1" s="1"/>
  <c r="AG19" i="11"/>
  <c r="C18" i="1" s="1"/>
  <c r="AG18" i="11"/>
  <c r="C17" i="1" s="1"/>
  <c r="AG9" i="11"/>
  <c r="B18" i="1" s="1"/>
  <c r="AG8" i="11"/>
  <c r="B17" i="1" s="1"/>
  <c r="B13" i="1"/>
  <c r="AG23" i="4"/>
  <c r="D61" i="1" s="1"/>
  <c r="AG24" i="4"/>
  <c r="D62" i="1" s="1"/>
  <c r="AG25" i="4"/>
  <c r="D63" i="1" s="1"/>
  <c r="AG26" i="4"/>
  <c r="D64" i="1" s="1"/>
  <c r="AG27" i="4"/>
  <c r="D65" i="1" s="1"/>
  <c r="AG28" i="4"/>
  <c r="D66" i="1" s="1"/>
  <c r="AF19" i="10"/>
  <c r="C97" i="1" s="1"/>
  <c r="AF18" i="10"/>
  <c r="C96" i="1" s="1"/>
  <c r="AF17" i="10"/>
  <c r="C95" i="1" s="1"/>
  <c r="AF16" i="10"/>
  <c r="C94" i="1" s="1"/>
  <c r="AF15" i="10"/>
  <c r="C93" i="1" s="1"/>
  <c r="AF14" i="10"/>
  <c r="C92" i="1" s="1"/>
  <c r="AF13" i="10"/>
  <c r="C91" i="1" s="1"/>
  <c r="AF29" i="10"/>
  <c r="D97" i="1" s="1"/>
  <c r="AF28" i="10"/>
  <c r="D96" i="1" s="1"/>
  <c r="AF27" i="10"/>
  <c r="D95" i="1" s="1"/>
  <c r="AF26" i="10"/>
  <c r="D94" i="1" s="1"/>
  <c r="AF25" i="10"/>
  <c r="D93" i="1" s="1"/>
  <c r="AF24" i="10"/>
  <c r="D92" i="1" s="1"/>
  <c r="AF23" i="10"/>
  <c r="D91" i="1" s="1"/>
  <c r="AF9" i="10"/>
  <c r="B97" i="1" s="1"/>
  <c r="AF8" i="10"/>
  <c r="B96" i="1" s="1"/>
  <c r="AF7" i="10"/>
  <c r="B95" i="1" s="1"/>
  <c r="F95" i="1" s="1"/>
  <c r="AF6" i="10"/>
  <c r="B94" i="1" s="1"/>
  <c r="AF5" i="10"/>
  <c r="B93" i="1" s="1"/>
  <c r="AF4" i="10"/>
  <c r="B92" i="1" s="1"/>
  <c r="AF3" i="10"/>
  <c r="B91" i="1" s="1"/>
  <c r="AF19" i="9"/>
  <c r="C107" i="1" s="1"/>
  <c r="AF18" i="9"/>
  <c r="C106" i="1" s="1"/>
  <c r="AF17" i="9"/>
  <c r="C105" i="1" s="1"/>
  <c r="AF16" i="9"/>
  <c r="C104" i="1" s="1"/>
  <c r="AF15" i="9"/>
  <c r="C103" i="1" s="1"/>
  <c r="AF14" i="9"/>
  <c r="C102" i="1" s="1"/>
  <c r="AF13" i="9"/>
  <c r="C101" i="1" s="1"/>
  <c r="AF29" i="9"/>
  <c r="D107" i="1" s="1"/>
  <c r="AF28" i="9"/>
  <c r="D106" i="1" s="1"/>
  <c r="AF27" i="9"/>
  <c r="D105" i="1" s="1"/>
  <c r="AF26" i="9"/>
  <c r="D104" i="1" s="1"/>
  <c r="AF25" i="9"/>
  <c r="D103" i="1" s="1"/>
  <c r="AF24" i="9"/>
  <c r="D102" i="1" s="1"/>
  <c r="AF23" i="9"/>
  <c r="D101" i="1" s="1"/>
  <c r="AF9" i="9"/>
  <c r="B107" i="1" s="1"/>
  <c r="AF8" i="9"/>
  <c r="B106" i="1" s="1"/>
  <c r="AF7" i="9"/>
  <c r="B105" i="1" s="1"/>
  <c r="AF6" i="9"/>
  <c r="B104" i="1" s="1"/>
  <c r="AF5" i="9"/>
  <c r="B103" i="1" s="1"/>
  <c r="AF4" i="9"/>
  <c r="B102" i="1" s="1"/>
  <c r="AF3" i="9"/>
  <c r="B101" i="1" s="1"/>
  <c r="AF19" i="8"/>
  <c r="C77" i="1" s="1"/>
  <c r="AF18" i="8"/>
  <c r="C76" i="1" s="1"/>
  <c r="AF17" i="8"/>
  <c r="C75" i="1" s="1"/>
  <c r="AF16" i="8"/>
  <c r="C74" i="1" s="1"/>
  <c r="AF15" i="8"/>
  <c r="C73" i="1" s="1"/>
  <c r="AF14" i="8"/>
  <c r="C72" i="1" s="1"/>
  <c r="AF13" i="8"/>
  <c r="C71" i="1" s="1"/>
  <c r="AF29" i="8"/>
  <c r="D77" i="1" s="1"/>
  <c r="AF28" i="8"/>
  <c r="D76" i="1" s="1"/>
  <c r="AF27" i="8"/>
  <c r="D75" i="1" s="1"/>
  <c r="AF26" i="8"/>
  <c r="D74" i="1" s="1"/>
  <c r="AF25" i="8"/>
  <c r="D73" i="1" s="1"/>
  <c r="AF24" i="8"/>
  <c r="D72" i="1" s="1"/>
  <c r="AF23" i="8"/>
  <c r="D71" i="1" s="1"/>
  <c r="AF9" i="8"/>
  <c r="B77" i="1" s="1"/>
  <c r="AF8" i="8"/>
  <c r="B76" i="1" s="1"/>
  <c r="AF7" i="8"/>
  <c r="B75" i="1" s="1"/>
  <c r="AF6" i="8"/>
  <c r="B74" i="1" s="1"/>
  <c r="AF5" i="8"/>
  <c r="B73" i="1" s="1"/>
  <c r="AF4" i="8"/>
  <c r="B72" i="1" s="1"/>
  <c r="AF3" i="8"/>
  <c r="B71" i="1" s="1"/>
  <c r="AG19" i="7"/>
  <c r="C87" i="1" s="1"/>
  <c r="AG18" i="7"/>
  <c r="C86" i="1" s="1"/>
  <c r="AG17" i="7"/>
  <c r="C85" i="1" s="1"/>
  <c r="AG16" i="7"/>
  <c r="C84" i="1" s="1"/>
  <c r="AG15" i="7"/>
  <c r="C83" i="1" s="1"/>
  <c r="AG14" i="7"/>
  <c r="C82" i="1" s="1"/>
  <c r="AG13" i="7"/>
  <c r="C81" i="1" s="1"/>
  <c r="AG29" i="7"/>
  <c r="D87" i="1" s="1"/>
  <c r="AG28" i="7"/>
  <c r="D86" i="1" s="1"/>
  <c r="AG27" i="7"/>
  <c r="D85" i="1" s="1"/>
  <c r="AG26" i="7"/>
  <c r="D84" i="1" s="1"/>
  <c r="AG25" i="7"/>
  <c r="D83" i="1" s="1"/>
  <c r="AG24" i="7"/>
  <c r="D82" i="1" s="1"/>
  <c r="AG23" i="7"/>
  <c r="D81" i="1" s="1"/>
  <c r="AG9" i="7"/>
  <c r="B87" i="1" s="1"/>
  <c r="AG8" i="7"/>
  <c r="B86" i="1" s="1"/>
  <c r="AG7" i="7"/>
  <c r="B85" i="1" s="1"/>
  <c r="AG6" i="7"/>
  <c r="B84" i="1" s="1"/>
  <c r="AG5" i="7"/>
  <c r="B83" i="1" s="1"/>
  <c r="AG4" i="7"/>
  <c r="B82" i="1" s="1"/>
  <c r="AG3" i="7"/>
  <c r="B81" i="1" s="1"/>
  <c r="AF19" i="6"/>
  <c r="C27" i="1" s="1"/>
  <c r="AF18" i="6"/>
  <c r="C26" i="1" s="1"/>
  <c r="AF17" i="6"/>
  <c r="C25" i="1" s="1"/>
  <c r="AF16" i="6"/>
  <c r="C24" i="1" s="1"/>
  <c r="AF15" i="6"/>
  <c r="C23" i="1" s="1"/>
  <c r="AF14" i="6"/>
  <c r="C22" i="1" s="1"/>
  <c r="AF13" i="6"/>
  <c r="AF29" i="6"/>
  <c r="D27" i="1" s="1"/>
  <c r="AF28" i="6"/>
  <c r="D26" i="1" s="1"/>
  <c r="AF27" i="6"/>
  <c r="D25" i="1" s="1"/>
  <c r="AF26" i="6"/>
  <c r="D24" i="1" s="1"/>
  <c r="AF25" i="6"/>
  <c r="D23" i="1" s="1"/>
  <c r="AF24" i="6"/>
  <c r="D22" i="1" s="1"/>
  <c r="AF23" i="6"/>
  <c r="D21" i="1" s="1"/>
  <c r="AF9" i="6"/>
  <c r="B27" i="1" s="1"/>
  <c r="AF8" i="6"/>
  <c r="B26" i="1" s="1"/>
  <c r="AF7" i="6"/>
  <c r="B25" i="1" s="1"/>
  <c r="AF6" i="6"/>
  <c r="B24" i="1" s="1"/>
  <c r="AF5" i="6"/>
  <c r="B23" i="1" s="1"/>
  <c r="AF4" i="6"/>
  <c r="B22" i="1" s="1"/>
  <c r="AF3" i="6"/>
  <c r="B21" i="1" s="1"/>
  <c r="AG18" i="5"/>
  <c r="C37" i="1" s="1"/>
  <c r="AG17" i="5"/>
  <c r="C36" i="1" s="1"/>
  <c r="AG16" i="5"/>
  <c r="C35" i="1" s="1"/>
  <c r="AG15" i="5"/>
  <c r="C34" i="1" s="1"/>
  <c r="AG14" i="5"/>
  <c r="C33" i="1" s="1"/>
  <c r="AG13" i="5"/>
  <c r="C32" i="1" s="1"/>
  <c r="AG12" i="5"/>
  <c r="C31" i="1" s="1"/>
  <c r="AG28" i="5"/>
  <c r="D37" i="1" s="1"/>
  <c r="AG27" i="5"/>
  <c r="D36" i="1" s="1"/>
  <c r="AG26" i="5"/>
  <c r="D35" i="1" s="1"/>
  <c r="AG25" i="5"/>
  <c r="D34" i="1" s="1"/>
  <c r="AG24" i="5"/>
  <c r="D33" i="1" s="1"/>
  <c r="AG23" i="5"/>
  <c r="D32" i="1" s="1"/>
  <c r="AG22" i="5"/>
  <c r="D31" i="1" s="1"/>
  <c r="AG9" i="5"/>
  <c r="B37" i="1" s="1"/>
  <c r="AG8" i="5"/>
  <c r="B36" i="1" s="1"/>
  <c r="AG7" i="5"/>
  <c r="B35" i="1" s="1"/>
  <c r="AG6" i="5"/>
  <c r="B34" i="1" s="1"/>
  <c r="AG5" i="5"/>
  <c r="B33" i="1" s="1"/>
  <c r="AG4" i="5"/>
  <c r="B32" i="1" s="1"/>
  <c r="AG3" i="5"/>
  <c r="B31" i="1" s="1"/>
  <c r="AG19" i="4"/>
  <c r="C67" i="1" s="1"/>
  <c r="AG18" i="4"/>
  <c r="C66" i="1" s="1"/>
  <c r="AG17" i="4"/>
  <c r="C65" i="1" s="1"/>
  <c r="AG16" i="4"/>
  <c r="C64" i="1" s="1"/>
  <c r="AG15" i="4"/>
  <c r="C63" i="1" s="1"/>
  <c r="AG14" i="4"/>
  <c r="C62" i="1" s="1"/>
  <c r="AG13" i="4"/>
  <c r="C61" i="1" s="1"/>
  <c r="AG29" i="4"/>
  <c r="D67" i="1" s="1"/>
  <c r="AG9" i="4"/>
  <c r="B67" i="1" s="1"/>
  <c r="AG8" i="4"/>
  <c r="B66" i="1" s="1"/>
  <c r="AG7" i="4"/>
  <c r="B65" i="1" s="1"/>
  <c r="AG6" i="4"/>
  <c r="B64" i="1" s="1"/>
  <c r="AG5" i="4"/>
  <c r="B63" i="1" s="1"/>
  <c r="AG4" i="4"/>
  <c r="B62" i="1" s="1"/>
  <c r="AG3" i="4"/>
  <c r="B61" i="1" s="1"/>
  <c r="AG19" i="3"/>
  <c r="C57" i="1" s="1"/>
  <c r="AG18" i="3"/>
  <c r="C56" i="1" s="1"/>
  <c r="AG17" i="3"/>
  <c r="C55" i="1" s="1"/>
  <c r="AG16" i="3"/>
  <c r="C54" i="1" s="1"/>
  <c r="AG15" i="3"/>
  <c r="C53" i="1" s="1"/>
  <c r="AG14" i="3"/>
  <c r="C52" i="1" s="1"/>
  <c r="AG13" i="3"/>
  <c r="C51" i="1" s="1"/>
  <c r="AG29" i="3"/>
  <c r="D57" i="1" s="1"/>
  <c r="AG28" i="3"/>
  <c r="D56" i="1" s="1"/>
  <c r="AG27" i="3"/>
  <c r="D55" i="1" s="1"/>
  <c r="AG26" i="3"/>
  <c r="D54" i="1" s="1"/>
  <c r="AG25" i="3"/>
  <c r="D53" i="1" s="1"/>
  <c r="AG24" i="3"/>
  <c r="D52" i="1" s="1"/>
  <c r="AG23" i="3"/>
  <c r="D51" i="1" s="1"/>
  <c r="AG9" i="3"/>
  <c r="B57" i="1" s="1"/>
  <c r="AG8" i="3"/>
  <c r="B56" i="1" s="1"/>
  <c r="AG7" i="3"/>
  <c r="B55" i="1" s="1"/>
  <c r="AG6" i="3"/>
  <c r="B54" i="1" s="1"/>
  <c r="AG5" i="3"/>
  <c r="B53" i="1" s="1"/>
  <c r="AG4" i="3"/>
  <c r="B52" i="1" s="1"/>
  <c r="AG3" i="3"/>
  <c r="B51" i="1" s="1"/>
  <c r="F84" i="1" l="1"/>
  <c r="F77" i="1"/>
  <c r="F91" i="1"/>
  <c r="F85" i="1"/>
  <c r="F83" i="1"/>
  <c r="F92" i="1"/>
  <c r="F102" i="1"/>
  <c r="F53" i="1"/>
  <c r="F87" i="1"/>
  <c r="F103" i="1"/>
  <c r="F101" i="1"/>
  <c r="F96" i="1"/>
  <c r="F94" i="1"/>
  <c r="F52" i="1"/>
  <c r="F56" i="1"/>
  <c r="F106" i="1"/>
  <c r="F81" i="1"/>
  <c r="F107" i="1"/>
  <c r="F74" i="1"/>
  <c r="F73" i="1"/>
  <c r="F66" i="1"/>
  <c r="F67" i="1"/>
  <c r="F62" i="1"/>
  <c r="F105" i="1"/>
  <c r="F65" i="1"/>
  <c r="F71" i="1"/>
  <c r="F93" i="1"/>
  <c r="F97" i="1"/>
  <c r="F55" i="1"/>
  <c r="F72" i="1"/>
  <c r="F76" i="1"/>
  <c r="F54" i="1"/>
  <c r="F82" i="1"/>
  <c r="F86" i="1"/>
  <c r="F75" i="1"/>
  <c r="F104" i="1"/>
  <c r="F57" i="1"/>
  <c r="F64" i="1"/>
  <c r="F51" i="1"/>
  <c r="F61" i="1"/>
  <c r="F63" i="1"/>
  <c r="F16" i="1"/>
  <c r="F18" i="1"/>
  <c r="F17" i="1"/>
  <c r="F37" i="1"/>
  <c r="F35" i="1"/>
  <c r="F36" i="1"/>
  <c r="F34" i="1"/>
  <c r="F33" i="1"/>
  <c r="F32" i="1"/>
  <c r="F31" i="1"/>
  <c r="F15" i="1"/>
  <c r="F13" i="1"/>
  <c r="F14" i="1"/>
  <c r="F12" i="1"/>
  <c r="F24" i="1"/>
  <c r="F22" i="1"/>
  <c r="F26" i="1"/>
  <c r="F25" i="1"/>
  <c r="F23" i="1"/>
  <c r="F27" i="1"/>
  <c r="C21" i="1"/>
  <c r="AF14" i="2"/>
  <c r="C42" i="1" s="1"/>
  <c r="C4" i="1" s="1"/>
  <c r="AF15" i="2"/>
  <c r="C43" i="1" s="1"/>
  <c r="C5" i="1" s="1"/>
  <c r="AF16" i="2"/>
  <c r="C44" i="1" s="1"/>
  <c r="C6" i="1" s="1"/>
  <c r="AF17" i="2"/>
  <c r="C45" i="1" s="1"/>
  <c r="C7" i="1" s="1"/>
  <c r="AF18" i="2"/>
  <c r="C46" i="1" s="1"/>
  <c r="C8" i="1" s="1"/>
  <c r="AF19" i="2"/>
  <c r="C47" i="1" s="1"/>
  <c r="C9" i="1" s="1"/>
  <c r="AF24" i="2"/>
  <c r="D42" i="1" s="1"/>
  <c r="D4" i="1" s="1"/>
  <c r="AF25" i="2"/>
  <c r="D43" i="1" s="1"/>
  <c r="D5" i="1" s="1"/>
  <c r="AF26" i="2"/>
  <c r="D44" i="1" s="1"/>
  <c r="D6" i="1" s="1"/>
  <c r="AF27" i="2"/>
  <c r="D45" i="1" s="1"/>
  <c r="D7" i="1" s="1"/>
  <c r="AF28" i="2"/>
  <c r="D46" i="1" s="1"/>
  <c r="D8" i="1" s="1"/>
  <c r="AF29" i="2"/>
  <c r="D47" i="1" s="1"/>
  <c r="AF4" i="2"/>
  <c r="B42" i="1" s="1"/>
  <c r="AF5" i="2"/>
  <c r="B43" i="1" s="1"/>
  <c r="AF6" i="2"/>
  <c r="B44" i="1" s="1"/>
  <c r="AF7" i="2"/>
  <c r="B45" i="1" s="1"/>
  <c r="AF8" i="2"/>
  <c r="B46" i="1" s="1"/>
  <c r="AF9" i="2"/>
  <c r="B47" i="1" s="1"/>
  <c r="F44" i="1" l="1"/>
  <c r="B7" i="1"/>
  <c r="F7" i="1" s="1"/>
  <c r="F45" i="1"/>
  <c r="B5" i="1"/>
  <c r="F5" i="1" s="1"/>
  <c r="F43" i="1"/>
  <c r="F46" i="1"/>
  <c r="F42" i="1"/>
  <c r="D9" i="1"/>
  <c r="F47" i="1"/>
  <c r="B9" i="1"/>
  <c r="B4" i="1"/>
  <c r="F4" i="1" s="1"/>
  <c r="B8" i="1"/>
  <c r="F8" i="1" s="1"/>
  <c r="B6" i="1"/>
  <c r="F6" i="1" s="1"/>
  <c r="F21" i="1"/>
  <c r="AF23" i="2"/>
  <c r="D41" i="1" s="1"/>
  <c r="D3" i="1" s="1"/>
  <c r="AF13" i="2"/>
  <c r="C41" i="1" s="1"/>
  <c r="C3" i="1" s="1"/>
  <c r="AF3" i="2"/>
  <c r="B41" i="1" s="1"/>
  <c r="F41" i="1" s="1"/>
  <c r="F9" i="1" l="1"/>
  <c r="B3" i="1"/>
  <c r="F3" i="1" s="1"/>
</calcChain>
</file>

<file path=xl/sharedStrings.xml><?xml version="1.0" encoding="utf-8"?>
<sst xmlns="http://schemas.openxmlformats.org/spreadsheetml/2006/main" count="473" uniqueCount="44">
  <si>
    <t>Åsnes</t>
  </si>
  <si>
    <t>Grue</t>
  </si>
  <si>
    <t>Våler</t>
  </si>
  <si>
    <t>Innringere</t>
  </si>
  <si>
    <t>Innringere m/symt</t>
  </si>
  <si>
    <t>Satt i karantene</t>
  </si>
  <si>
    <t>Testede</t>
  </si>
  <si>
    <t>Påvist smitte</t>
  </si>
  <si>
    <t>SUM</t>
  </si>
  <si>
    <t>APRIL</t>
  </si>
  <si>
    <t>MAI</t>
  </si>
  <si>
    <t>GRUE</t>
  </si>
  <si>
    <t>VÅLER</t>
  </si>
  <si>
    <t>ÅSNES</t>
  </si>
  <si>
    <t>Luftveisklinikk</t>
  </si>
  <si>
    <t>Innlagt ikad</t>
  </si>
  <si>
    <t>JUNI</t>
  </si>
  <si>
    <t>JULI</t>
  </si>
  <si>
    <t>AUGUST</t>
  </si>
  <si>
    <t>SEPTEMBER</t>
  </si>
  <si>
    <t>OKTOBER</t>
  </si>
  <si>
    <t>NOVEMBER</t>
  </si>
  <si>
    <t>DESEMBER</t>
  </si>
  <si>
    <t>MAI OVERSIKT</t>
  </si>
  <si>
    <t>JUNI OVERISKT</t>
  </si>
  <si>
    <t>JULI OVERISKT</t>
  </si>
  <si>
    <t>AUGUST OVERISKT</t>
  </si>
  <si>
    <t>SEPTEMBER OVERISKT</t>
  </si>
  <si>
    <t>OKTOBER OVERISKT</t>
  </si>
  <si>
    <t>NOVEMBER OVERISKT</t>
  </si>
  <si>
    <t>DESEMBER OVERISKT</t>
  </si>
  <si>
    <t>MARS OVERSIKT</t>
  </si>
  <si>
    <t>APRIL OVERSIKT</t>
  </si>
  <si>
    <t>TOTALT</t>
  </si>
  <si>
    <t>MARS</t>
  </si>
  <si>
    <t>TOTAL OVERISKT MARS - DD</t>
  </si>
  <si>
    <t>Råd om være hjemme</t>
  </si>
  <si>
    <t>Elverum</t>
  </si>
  <si>
    <t>ELVERUM</t>
  </si>
  <si>
    <t>Infeksjonsklinikk</t>
  </si>
  <si>
    <t>Testet</t>
  </si>
  <si>
    <t>Råd være hjemme</t>
  </si>
  <si>
    <t>Antall i karantene</t>
  </si>
  <si>
    <t>Antall ut av karantene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</si>
</sst>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" fontId="4" fillId="3" borderId="14" xfId="0" applyNumberFormat="1" applyFont="1" applyFill="1" applyBorder="1"/>
    <xf numFmtId="1" fontId="1" fillId="0" borderId="0" xfId="0" applyNumberFormat="1" applyFont="1"/>
    <xf numFmtId="0" fontId="2" fillId="0" borderId="15" xfId="0" applyFont="1" applyBorder="1"/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7" xfId="0" applyFont="1" applyBorder="1"/>
    <xf numFmtId="1" fontId="5" fillId="0" borderId="8" xfId="0" applyNumberFormat="1" applyFont="1" applyBorder="1"/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4" fillId="0" borderId="11" xfId="0" applyNumberFormat="1" applyFont="1" applyBorder="1"/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8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27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0" xfId="0" applyFont="1"/>
    <xf numFmtId="0" fontId="5" fillId="0" borderId="15" xfId="0" applyFont="1" applyBorder="1"/>
    <xf numFmtId="0" fontId="5" fillId="0" borderId="0" xfId="0" applyFont="1"/>
    <xf numFmtId="1" fontId="5" fillId="3" borderId="14" xfId="0" applyNumberFormat="1" applyFont="1" applyFill="1" applyBorder="1"/>
    <xf numFmtId="164" fontId="5" fillId="0" borderId="11" xfId="0" applyNumberFormat="1" applyFont="1" applyBorder="1"/>
    <xf numFmtId="1" fontId="5" fillId="0" borderId="0" xfId="0" applyNumberFormat="1" applyFont="1"/>
    <xf numFmtId="0" fontId="4" fillId="2" borderId="33" xfId="0" applyFont="1" applyFill="1" applyBorder="1"/>
    <xf numFmtId="0" fontId="4" fillId="0" borderId="34" xfId="0" applyFont="1" applyBorder="1"/>
    <xf numFmtId="0" fontId="4" fillId="0" borderId="34" xfId="0" applyFont="1" applyBorder="1" applyAlignment="1">
      <alignment wrapText="1"/>
    </xf>
    <xf numFmtId="0" fontId="4" fillId="0" borderId="35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4" fillId="0" borderId="39" xfId="0" applyFont="1" applyBorder="1" applyAlignment="1">
      <alignment wrapText="1"/>
    </xf>
    <xf numFmtId="0" fontId="3" fillId="0" borderId="4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5" fillId="0" borderId="41" xfId="0" applyFont="1" applyBorder="1"/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5" borderId="14" xfId="0" applyFont="1" applyFill="1" applyBorder="1" applyAlignment="1">
      <alignment horizont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Coronasituasjon Solør TOTALT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oversikt'!$B$2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oversikt'!$A$3:$A$9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oversikt'!$B$3:$B$9</c:f>
              <c:numCache>
                <c:formatCode>General</c:formatCode>
                <c:ptCount val="7"/>
                <c:pt idx="0">
                  <c:v>1523</c:v>
                </c:pt>
                <c:pt idx="1">
                  <c:v>347</c:v>
                </c:pt>
                <c:pt idx="2">
                  <c:v>907</c:v>
                </c:pt>
                <c:pt idx="3">
                  <c:v>1101</c:v>
                </c:pt>
                <c:pt idx="4">
                  <c:v>5</c:v>
                </c:pt>
                <c:pt idx="5">
                  <c:v>455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53-D04C-A110-F0A8E4FC8B66}"/>
            </c:ext>
          </c:extLst>
        </c:ser>
        <c:ser>
          <c:idx val="1"/>
          <c:order val="1"/>
          <c:tx>
            <c:strRef>
              <c:f>'Statistisk oversikt'!$D$2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oversikt'!$A$3:$A$9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oversikt'!$D$3:$D$9</c:f>
              <c:numCache>
                <c:formatCode>General</c:formatCode>
                <c:ptCount val="7"/>
                <c:pt idx="0">
                  <c:v>1003</c:v>
                </c:pt>
                <c:pt idx="1">
                  <c:v>175</c:v>
                </c:pt>
                <c:pt idx="2">
                  <c:v>471</c:v>
                </c:pt>
                <c:pt idx="3">
                  <c:v>716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53-D04C-A110-F0A8E4FC8B66}"/>
            </c:ext>
          </c:extLst>
        </c:ser>
        <c:ser>
          <c:idx val="2"/>
          <c:order val="2"/>
          <c:tx>
            <c:strRef>
              <c:f>'Statistisk oversikt'!$C$2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oversikt'!$A$3:$A$9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oversikt'!$C$3:$C$9</c:f>
              <c:numCache>
                <c:formatCode>General</c:formatCode>
                <c:ptCount val="7"/>
                <c:pt idx="0">
                  <c:v>783</c:v>
                </c:pt>
                <c:pt idx="1">
                  <c:v>190</c:v>
                </c:pt>
                <c:pt idx="2">
                  <c:v>467</c:v>
                </c:pt>
                <c:pt idx="3">
                  <c:v>568</c:v>
                </c:pt>
                <c:pt idx="4">
                  <c:v>1</c:v>
                </c:pt>
                <c:pt idx="5">
                  <c:v>227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53-D04C-A110-F0A8E4FC8B66}"/>
            </c:ext>
          </c:extLst>
        </c:ser>
        <c:ser>
          <c:idx val="3"/>
          <c:order val="3"/>
          <c:tx>
            <c:strRef>
              <c:f>'Statistisk oversikt'!$F$2</c:f>
              <c:strCache>
                <c:ptCount val="1"/>
                <c:pt idx="0">
                  <c:v>TOTALT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oversikt'!$A$3:$A$9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oversikt'!$F$3:$F$9</c:f>
              <c:numCache>
                <c:formatCode>General</c:formatCode>
                <c:ptCount val="7"/>
                <c:pt idx="0">
                  <c:v>3309</c:v>
                </c:pt>
                <c:pt idx="1">
                  <c:v>712</c:v>
                </c:pt>
                <c:pt idx="2">
                  <c:v>1845</c:v>
                </c:pt>
                <c:pt idx="3">
                  <c:v>2385</c:v>
                </c:pt>
                <c:pt idx="4">
                  <c:v>13</c:v>
                </c:pt>
                <c:pt idx="5">
                  <c:v>682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53-D04C-A110-F0A8E4FC8B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008832"/>
        <c:axId val="54031104"/>
        <c:axId val="0"/>
      </c:bar3DChart>
      <c:catAx>
        <c:axId val="540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031104"/>
        <c:crosses val="autoZero"/>
        <c:auto val="1"/>
        <c:lblAlgn val="ctr"/>
        <c:lblOffset val="100"/>
        <c:noMultiLvlLbl val="0"/>
      </c:catAx>
      <c:valAx>
        <c:axId val="5403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00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Oktober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oversikt'!$B$80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oversikt'!$A$81:$A$87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oversikt'!$B$81:$B$87</c:f>
              <c:numCache>
                <c:formatCode>General</c:formatCode>
                <c:ptCount val="7"/>
                <c:pt idx="0">
                  <c:v>181</c:v>
                </c:pt>
                <c:pt idx="1">
                  <c:v>192</c:v>
                </c:pt>
                <c:pt idx="2">
                  <c:v>47</c:v>
                </c:pt>
                <c:pt idx="3">
                  <c:v>303</c:v>
                </c:pt>
                <c:pt idx="4">
                  <c:v>1</c:v>
                </c:pt>
                <c:pt idx="5">
                  <c:v>44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B9-654A-82B8-FF8A49559D48}"/>
            </c:ext>
          </c:extLst>
        </c:ser>
        <c:ser>
          <c:idx val="1"/>
          <c:order val="1"/>
          <c:tx>
            <c:strRef>
              <c:f>'Statistisk oversikt'!$C$80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oversikt'!$A$81:$A$87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oversikt'!$C$81:$C$87</c:f>
              <c:numCache>
                <c:formatCode>General</c:formatCode>
                <c:ptCount val="7"/>
                <c:pt idx="0">
                  <c:v>123</c:v>
                </c:pt>
                <c:pt idx="1">
                  <c:v>90</c:v>
                </c:pt>
                <c:pt idx="2">
                  <c:v>4</c:v>
                </c:pt>
                <c:pt idx="3">
                  <c:v>125</c:v>
                </c:pt>
                <c:pt idx="4">
                  <c:v>0</c:v>
                </c:pt>
                <c:pt idx="5">
                  <c:v>38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B9-654A-82B8-FF8A49559D48}"/>
            </c:ext>
          </c:extLst>
        </c:ser>
        <c:ser>
          <c:idx val="2"/>
          <c:order val="2"/>
          <c:tx>
            <c:strRef>
              <c:f>'Statistisk oversikt'!$D$80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oversikt'!$A$81:$A$87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oversikt'!$D$81:$D$87</c:f>
              <c:numCache>
                <c:formatCode>General</c:formatCode>
                <c:ptCount val="7"/>
                <c:pt idx="0">
                  <c:v>125</c:v>
                </c:pt>
                <c:pt idx="1">
                  <c:v>76</c:v>
                </c:pt>
                <c:pt idx="2">
                  <c:v>14</c:v>
                </c:pt>
                <c:pt idx="3">
                  <c:v>205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B9-654A-82B8-FF8A49559D48}"/>
            </c:ext>
          </c:extLst>
        </c:ser>
        <c:ser>
          <c:idx val="3"/>
          <c:order val="3"/>
          <c:tx>
            <c:strRef>
              <c:f>'Statistisk oversikt'!$E$80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oversikt'!$A$81:$A$87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oversikt'!$E$81:$E$87</c:f>
              <c:numCache>
                <c:formatCode>General</c:formatCode>
                <c:ptCount val="7"/>
                <c:pt idx="0">
                  <c:v>60</c:v>
                </c:pt>
                <c:pt idx="1">
                  <c:v>5</c:v>
                </c:pt>
                <c:pt idx="2">
                  <c:v>3</c:v>
                </c:pt>
                <c:pt idx="3">
                  <c:v>15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FB9-654A-82B8-FF8A49559D48}"/>
            </c:ext>
          </c:extLst>
        </c:ser>
        <c:ser>
          <c:idx val="4"/>
          <c:order val="4"/>
          <c:tx>
            <c:strRef>
              <c:f>'Statistisk oversikt'!$F$80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oversikt'!$A$81:$A$87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oversikt'!$F$81:$F$87</c:f>
              <c:numCache>
                <c:formatCode>General</c:formatCode>
                <c:ptCount val="7"/>
                <c:pt idx="0">
                  <c:v>489</c:v>
                </c:pt>
                <c:pt idx="1">
                  <c:v>363</c:v>
                </c:pt>
                <c:pt idx="2">
                  <c:v>68</c:v>
                </c:pt>
                <c:pt idx="3">
                  <c:v>648</c:v>
                </c:pt>
                <c:pt idx="4">
                  <c:v>2</c:v>
                </c:pt>
                <c:pt idx="5">
                  <c:v>82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FB9-654A-82B8-FF8A49559D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841664"/>
        <c:axId val="137863936"/>
        <c:axId val="0"/>
      </c:bar3DChart>
      <c:catAx>
        <c:axId val="1378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863936"/>
        <c:crosses val="autoZero"/>
        <c:auto val="1"/>
        <c:lblAlgn val="ctr"/>
        <c:lblOffset val="100"/>
        <c:noMultiLvlLbl val="0"/>
      </c:catAx>
      <c:valAx>
        <c:axId val="1378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84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November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oversikt'!$B$90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oversikt'!$A$91:$A$97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oversikt'!$B$91:$B$97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A-4847-81DB-5FD1CD76B1E2}"/>
            </c:ext>
          </c:extLst>
        </c:ser>
        <c:ser>
          <c:idx val="1"/>
          <c:order val="1"/>
          <c:tx>
            <c:strRef>
              <c:f>'Statistisk oversikt'!$C$90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oversikt'!$A$91:$A$97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oversikt'!$C$91:$C$97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4A-4847-81DB-5FD1CD76B1E2}"/>
            </c:ext>
          </c:extLst>
        </c:ser>
        <c:ser>
          <c:idx val="2"/>
          <c:order val="2"/>
          <c:tx>
            <c:strRef>
              <c:f>'Statistisk oversikt'!$D$90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oversikt'!$A$91:$A$97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oversikt'!$D$91:$D$97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74A-4847-81DB-5FD1CD76B1E2}"/>
            </c:ext>
          </c:extLst>
        </c:ser>
        <c:ser>
          <c:idx val="3"/>
          <c:order val="3"/>
          <c:tx>
            <c:strRef>
              <c:f>'Statistisk oversikt'!$E$90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oversikt'!$A$91:$A$97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oversikt'!$E$91:$E$97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74A-4847-81DB-5FD1CD76B1E2}"/>
            </c:ext>
          </c:extLst>
        </c:ser>
        <c:ser>
          <c:idx val="4"/>
          <c:order val="4"/>
          <c:tx>
            <c:strRef>
              <c:f>'Statistisk oversikt'!$F$90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oversikt'!$A$91:$A$97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oversikt'!$F$91:$F$97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74A-4847-81DB-5FD1CD76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26592"/>
        <c:axId val="137736576"/>
        <c:axId val="0"/>
      </c:bar3DChart>
      <c:catAx>
        <c:axId val="1377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736576"/>
        <c:crosses val="autoZero"/>
        <c:auto val="1"/>
        <c:lblAlgn val="ctr"/>
        <c:lblOffset val="100"/>
        <c:noMultiLvlLbl val="0"/>
      </c:catAx>
      <c:valAx>
        <c:axId val="13773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72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Desember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oversikt'!$B$100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oversikt'!$A$101:$A$107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oversikt'!$B$101:$B$107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10-9E42-B8D4-E437B2A2DF6F}"/>
            </c:ext>
          </c:extLst>
        </c:ser>
        <c:ser>
          <c:idx val="1"/>
          <c:order val="1"/>
          <c:tx>
            <c:strRef>
              <c:f>'Statistisk oversikt'!$C$100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oversikt'!$A$101:$A$107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oversikt'!$C$101:$C$107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10-9E42-B8D4-E437B2A2DF6F}"/>
            </c:ext>
          </c:extLst>
        </c:ser>
        <c:ser>
          <c:idx val="2"/>
          <c:order val="2"/>
          <c:tx>
            <c:strRef>
              <c:f>'Statistisk oversikt'!$D$100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oversikt'!$A$101:$A$107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oversikt'!$D$101:$D$107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110-9E42-B8D4-E437B2A2DF6F}"/>
            </c:ext>
          </c:extLst>
        </c:ser>
        <c:ser>
          <c:idx val="3"/>
          <c:order val="3"/>
          <c:tx>
            <c:strRef>
              <c:f>'Statistisk oversikt'!$E$100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oversikt'!$A$101:$A$107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oversikt'!$E$101:$E$107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10-9E42-B8D4-E437B2A2DF6F}"/>
            </c:ext>
          </c:extLst>
        </c:ser>
        <c:ser>
          <c:idx val="4"/>
          <c:order val="4"/>
          <c:tx>
            <c:strRef>
              <c:f>'Statistisk oversikt'!$F$100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oversikt'!$A$101:$A$107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oversikt'!$F$101:$F$107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110-9E42-B8D4-E437B2A2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83936"/>
        <c:axId val="137793920"/>
        <c:axId val="0"/>
      </c:bar3DChart>
      <c:catAx>
        <c:axId val="13778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793920"/>
        <c:crosses val="autoZero"/>
        <c:auto val="1"/>
        <c:lblAlgn val="ctr"/>
        <c:lblOffset val="100"/>
        <c:noMultiLvlLbl val="0"/>
      </c:catAx>
      <c:valAx>
        <c:axId val="1377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78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Juni!$A$3</c:f>
              <c:strCache>
                <c:ptCount val="1"/>
                <c:pt idx="0">
                  <c:v>Innringere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Juni!$B$3:$AE$3</c:f>
              <c:numCache>
                <c:formatCode>General</c:formatCode>
                <c:ptCount val="30"/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8">
                  <c:v>5</c:v>
                </c:pt>
                <c:pt idx="2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5A-B047-8A74-BE98FC88F5A9}"/>
            </c:ext>
          </c:extLst>
        </c:ser>
        <c:ser>
          <c:idx val="1"/>
          <c:order val="1"/>
          <c:tx>
            <c:strRef>
              <c:f>Juni!$A$4</c:f>
              <c:strCache>
                <c:ptCount val="1"/>
                <c:pt idx="0">
                  <c:v>Råd om være hjemme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Juni!$B$4:$AE$4</c:f>
              <c:numCache>
                <c:formatCode>General</c:formatCode>
                <c:ptCount val="30"/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5A-B047-8A74-BE98FC88F5A9}"/>
            </c:ext>
          </c:extLst>
        </c:ser>
        <c:ser>
          <c:idx val="2"/>
          <c:order val="2"/>
          <c:tx>
            <c:strRef>
              <c:f>Juni!$A$5</c:f>
              <c:strCache>
                <c:ptCount val="1"/>
                <c:pt idx="0">
                  <c:v>Satt i karantene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Juni!$B$5:$AE$5</c:f>
              <c:numCache>
                <c:formatCode>General</c:formatCode>
                <c:ptCount val="30"/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2</c:v>
                </c:pt>
                <c:pt idx="25">
                  <c:v>1</c:v>
                </c:pt>
                <c:pt idx="28">
                  <c:v>8</c:v>
                </c:pt>
                <c:pt idx="29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25A-B047-8A74-BE98FC88F5A9}"/>
            </c:ext>
          </c:extLst>
        </c:ser>
        <c:ser>
          <c:idx val="3"/>
          <c:order val="3"/>
          <c:tx>
            <c:strRef>
              <c:f>Juni!$A$6</c:f>
              <c:strCache>
                <c:ptCount val="1"/>
                <c:pt idx="0">
                  <c:v>Testede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Juni!$B$6:$AE$6</c:f>
              <c:numCache>
                <c:formatCode>General</c:formatCode>
                <c:ptCount val="30"/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0</c:v>
                </c:pt>
                <c:pt idx="18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7</c:v>
                </c:pt>
                <c:pt idx="25">
                  <c:v>2</c:v>
                </c:pt>
                <c:pt idx="28">
                  <c:v>5</c:v>
                </c:pt>
                <c:pt idx="2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25A-B047-8A74-BE98FC88F5A9}"/>
            </c:ext>
          </c:extLst>
        </c:ser>
        <c:ser>
          <c:idx val="4"/>
          <c:order val="4"/>
          <c:tx>
            <c:strRef>
              <c:f>Juni!$A$7</c:f>
              <c:strCache>
                <c:ptCount val="1"/>
                <c:pt idx="0">
                  <c:v>Påvist smitte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Juni!$B$7:$AE$7</c:f>
              <c:numCache>
                <c:formatCode>General</c:formatCode>
                <c:ptCount val="3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25A-B047-8A74-BE98FC88F5A9}"/>
            </c:ext>
          </c:extLst>
        </c:ser>
        <c:ser>
          <c:idx val="5"/>
          <c:order val="5"/>
          <c:tx>
            <c:strRef>
              <c:f>Juni!$A$8</c:f>
              <c:strCache>
                <c:ptCount val="1"/>
                <c:pt idx="0">
                  <c:v>Luftveisklinikk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Juni!$B$8:$AE$8</c:f>
              <c:numCache>
                <c:formatCode>General</c:formatCode>
                <c:ptCount val="30"/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8">
                  <c:v>7</c:v>
                </c:pt>
                <c:pt idx="29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25A-B047-8A74-BE98FC88F5A9}"/>
            </c:ext>
          </c:extLst>
        </c:ser>
        <c:ser>
          <c:idx val="6"/>
          <c:order val="6"/>
          <c:tx>
            <c:strRef>
              <c:f>Juni!$A$9</c:f>
              <c:strCache>
                <c:ptCount val="1"/>
                <c:pt idx="0">
                  <c:v>Innlagt ikad</c:v>
                </c:pt>
              </c:strCache>
            </c:strRef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Juni!$B$2:$AE$2</c:f>
              <c:numCache>
                <c:formatCode>d/m/;@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Juni!$B$9:$AE$9</c:f>
              <c:numCache>
                <c:formatCode>General</c:formatCode>
                <c:ptCount val="3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625A-B047-8A74-BE98FC88F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47200"/>
        <c:axId val="54548736"/>
      </c:lineChart>
      <c:dateAx>
        <c:axId val="54547200"/>
        <c:scaling>
          <c:orientation val="minMax"/>
        </c:scaling>
        <c:delete val="0"/>
        <c:axPos val="b"/>
        <c:numFmt formatCode="d/m/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548736"/>
        <c:crosses val="autoZero"/>
        <c:auto val="1"/>
        <c:lblOffset val="100"/>
        <c:baseTimeUnit val="days"/>
      </c:dateAx>
      <c:valAx>
        <c:axId val="545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54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MARS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oversikt'!$B$11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oversikt'!$A$12:$A$18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oversikt'!$B$12:$B$18</c:f>
              <c:numCache>
                <c:formatCode>General</c:formatCode>
                <c:ptCount val="7"/>
                <c:pt idx="0">
                  <c:v>385</c:v>
                </c:pt>
                <c:pt idx="1">
                  <c:v>61</c:v>
                </c:pt>
                <c:pt idx="2">
                  <c:v>106</c:v>
                </c:pt>
                <c:pt idx="3">
                  <c:v>47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6A-7D43-B8AD-F244C6F859C7}"/>
            </c:ext>
          </c:extLst>
        </c:ser>
        <c:ser>
          <c:idx val="1"/>
          <c:order val="1"/>
          <c:tx>
            <c:strRef>
              <c:f>'Statistisk oversikt'!$C$11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oversikt'!$A$12:$A$18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oversikt'!$C$12:$C$18</c:f>
              <c:numCache>
                <c:formatCode>General</c:formatCode>
                <c:ptCount val="7"/>
                <c:pt idx="0">
                  <c:v>190</c:v>
                </c:pt>
                <c:pt idx="1">
                  <c:v>35</c:v>
                </c:pt>
                <c:pt idx="2">
                  <c:v>39</c:v>
                </c:pt>
                <c:pt idx="3">
                  <c:v>26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6A-7D43-B8AD-F244C6F859C7}"/>
            </c:ext>
          </c:extLst>
        </c:ser>
        <c:ser>
          <c:idx val="2"/>
          <c:order val="2"/>
          <c:tx>
            <c:strRef>
              <c:f>'Statistisk oversikt'!$D$11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oversikt'!$A$12:$A$18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oversikt'!$D$12:$D$18</c:f>
              <c:numCache>
                <c:formatCode>General</c:formatCode>
                <c:ptCount val="7"/>
                <c:pt idx="0">
                  <c:v>181</c:v>
                </c:pt>
                <c:pt idx="1">
                  <c:v>34</c:v>
                </c:pt>
                <c:pt idx="2">
                  <c:v>30</c:v>
                </c:pt>
                <c:pt idx="3">
                  <c:v>16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6A-7D43-B8AD-F244C6F859C7}"/>
            </c:ext>
          </c:extLst>
        </c:ser>
        <c:ser>
          <c:idx val="3"/>
          <c:order val="3"/>
          <c:tx>
            <c:strRef>
              <c:f>'Statistisk oversikt'!$F$11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oversikt'!$A$12:$A$18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oversikt'!$F$12:$F$18</c:f>
              <c:numCache>
                <c:formatCode>General</c:formatCode>
                <c:ptCount val="7"/>
                <c:pt idx="0">
                  <c:v>756</c:v>
                </c:pt>
                <c:pt idx="1">
                  <c:v>130</c:v>
                </c:pt>
                <c:pt idx="2">
                  <c:v>175</c:v>
                </c:pt>
                <c:pt idx="3">
                  <c:v>89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6A-7D43-B8AD-F244C6F859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4621312"/>
        <c:axId val="54622848"/>
        <c:axId val="0"/>
      </c:bar3DChart>
      <c:catAx>
        <c:axId val="5462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622848"/>
        <c:crosses val="autoZero"/>
        <c:auto val="1"/>
        <c:lblAlgn val="ctr"/>
        <c:lblOffset val="100"/>
        <c:noMultiLvlLbl val="0"/>
      </c:catAx>
      <c:valAx>
        <c:axId val="5462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462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APRIL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oversikt'!$B$20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oversikt'!$A$21:$A$27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oversikt'!$B$21:$B$27</c:f>
              <c:numCache>
                <c:formatCode>General</c:formatCode>
                <c:ptCount val="7"/>
                <c:pt idx="0">
                  <c:v>95</c:v>
                </c:pt>
                <c:pt idx="1">
                  <c:v>30</c:v>
                </c:pt>
                <c:pt idx="2">
                  <c:v>45</c:v>
                </c:pt>
                <c:pt idx="3">
                  <c:v>39</c:v>
                </c:pt>
                <c:pt idx="4">
                  <c:v>0</c:v>
                </c:pt>
                <c:pt idx="5">
                  <c:v>75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CE-694F-A1EB-3B3EA4398598}"/>
            </c:ext>
          </c:extLst>
        </c:ser>
        <c:ser>
          <c:idx val="1"/>
          <c:order val="1"/>
          <c:tx>
            <c:strRef>
              <c:f>'Statistisk oversikt'!$C$20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oversikt'!$A$21:$A$27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oversikt'!$C$21:$C$27</c:f>
              <c:numCache>
                <c:formatCode>General</c:formatCode>
                <c:ptCount val="7"/>
                <c:pt idx="0">
                  <c:v>41</c:v>
                </c:pt>
                <c:pt idx="1">
                  <c:v>13</c:v>
                </c:pt>
                <c:pt idx="2">
                  <c:v>23</c:v>
                </c:pt>
                <c:pt idx="3">
                  <c:v>19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CE-694F-A1EB-3B3EA4398598}"/>
            </c:ext>
          </c:extLst>
        </c:ser>
        <c:ser>
          <c:idx val="2"/>
          <c:order val="2"/>
          <c:tx>
            <c:strRef>
              <c:f>'Statistisk oversikt'!$D$20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oversikt'!$A$21:$A$27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oversikt'!$D$21:$D$27</c:f>
              <c:numCache>
                <c:formatCode>General</c:formatCode>
                <c:ptCount val="7"/>
                <c:pt idx="0">
                  <c:v>44</c:v>
                </c:pt>
                <c:pt idx="1">
                  <c:v>14</c:v>
                </c:pt>
                <c:pt idx="2">
                  <c:v>31</c:v>
                </c:pt>
                <c:pt idx="3">
                  <c:v>18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CE-694F-A1EB-3B3EA4398598}"/>
            </c:ext>
          </c:extLst>
        </c:ser>
        <c:ser>
          <c:idx val="3"/>
          <c:order val="3"/>
          <c:tx>
            <c:strRef>
              <c:f>'Statistisk oversikt'!$F$20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oversikt'!$A$21:$A$27</c:f>
              <c:strCache>
                <c:ptCount val="7"/>
                <c:pt idx="0">
                  <c:v>Innringere</c:v>
                </c:pt>
                <c:pt idx="1">
                  <c:v>Råd om være hjemme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oversikt'!$F$21:$F$27</c:f>
              <c:numCache>
                <c:formatCode>General</c:formatCode>
                <c:ptCount val="7"/>
                <c:pt idx="0">
                  <c:v>180</c:v>
                </c:pt>
                <c:pt idx="1">
                  <c:v>57</c:v>
                </c:pt>
                <c:pt idx="2">
                  <c:v>99</c:v>
                </c:pt>
                <c:pt idx="3">
                  <c:v>76</c:v>
                </c:pt>
                <c:pt idx="4">
                  <c:v>2</c:v>
                </c:pt>
                <c:pt idx="5">
                  <c:v>115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CE-694F-A1EB-3B3EA43985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335936"/>
        <c:axId val="137337472"/>
        <c:axId val="0"/>
      </c:bar3DChart>
      <c:catAx>
        <c:axId val="13733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337472"/>
        <c:crosses val="autoZero"/>
        <c:auto val="1"/>
        <c:lblAlgn val="ctr"/>
        <c:lblOffset val="100"/>
        <c:noMultiLvlLbl val="0"/>
      </c:catAx>
      <c:valAx>
        <c:axId val="13733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33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MAI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nb-NO"/>
          </a:p>
        </c:rich>
      </c:tx>
      <c:layout>
        <c:manualLayout>
          <c:xMode val="edge"/>
          <c:yMode val="edge"/>
          <c:x val="0.40649848347326489"/>
          <c:y val="4.67835784198200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oversikt'!$B$30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oversikt'!$A$31:$A$37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oversikt'!$B$31:$B$37</c:f>
              <c:numCache>
                <c:formatCode>General</c:formatCode>
                <c:ptCount val="7"/>
                <c:pt idx="0">
                  <c:v>51</c:v>
                </c:pt>
                <c:pt idx="1">
                  <c:v>14</c:v>
                </c:pt>
                <c:pt idx="2">
                  <c:v>53</c:v>
                </c:pt>
                <c:pt idx="3">
                  <c:v>56</c:v>
                </c:pt>
                <c:pt idx="4">
                  <c:v>0</c:v>
                </c:pt>
                <c:pt idx="5">
                  <c:v>57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FF-6548-A2DF-B8F3926FBF84}"/>
            </c:ext>
          </c:extLst>
        </c:ser>
        <c:ser>
          <c:idx val="1"/>
          <c:order val="1"/>
          <c:tx>
            <c:strRef>
              <c:f>'Statistisk oversikt'!$C$30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oversikt'!$A$31:$A$37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oversikt'!$C$31:$C$37</c:f>
              <c:numCache>
                <c:formatCode>General</c:formatCode>
                <c:ptCount val="7"/>
                <c:pt idx="0">
                  <c:v>38</c:v>
                </c:pt>
                <c:pt idx="1">
                  <c:v>14</c:v>
                </c:pt>
                <c:pt idx="2">
                  <c:v>34</c:v>
                </c:pt>
                <c:pt idx="3">
                  <c:v>30</c:v>
                </c:pt>
                <c:pt idx="4">
                  <c:v>0</c:v>
                </c:pt>
                <c:pt idx="5">
                  <c:v>22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FF-6548-A2DF-B8F3926FBF84}"/>
            </c:ext>
          </c:extLst>
        </c:ser>
        <c:ser>
          <c:idx val="2"/>
          <c:order val="2"/>
          <c:tx>
            <c:strRef>
              <c:f>'Statistisk oversikt'!$D$30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oversikt'!$A$31:$A$37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oversikt'!$D$31:$D$37</c:f>
              <c:numCache>
                <c:formatCode>General</c:formatCode>
                <c:ptCount val="7"/>
                <c:pt idx="0">
                  <c:v>41</c:v>
                </c:pt>
                <c:pt idx="1">
                  <c:v>9</c:v>
                </c:pt>
                <c:pt idx="2">
                  <c:v>24</c:v>
                </c:pt>
                <c:pt idx="3">
                  <c:v>32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FF-6548-A2DF-B8F3926FBF84}"/>
            </c:ext>
          </c:extLst>
        </c:ser>
        <c:ser>
          <c:idx val="3"/>
          <c:order val="3"/>
          <c:tx>
            <c:strRef>
              <c:f>'Statistisk oversikt'!$F$30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'Statistisk oversikt'!$A$31:$A$37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oversikt'!$F$31:$F$37</c:f>
              <c:numCache>
                <c:formatCode>General</c:formatCode>
                <c:ptCount val="7"/>
                <c:pt idx="0">
                  <c:v>130</c:v>
                </c:pt>
                <c:pt idx="1">
                  <c:v>37</c:v>
                </c:pt>
                <c:pt idx="2">
                  <c:v>111</c:v>
                </c:pt>
                <c:pt idx="3">
                  <c:v>118</c:v>
                </c:pt>
                <c:pt idx="4">
                  <c:v>1</c:v>
                </c:pt>
                <c:pt idx="5">
                  <c:v>79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FF-6548-A2DF-B8F3926FB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068544"/>
        <c:axId val="137070080"/>
        <c:axId val="0"/>
      </c:bar3DChart>
      <c:catAx>
        <c:axId val="13706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070080"/>
        <c:crosses val="autoZero"/>
        <c:auto val="1"/>
        <c:lblAlgn val="ctr"/>
        <c:lblOffset val="100"/>
        <c:noMultiLvlLbl val="0"/>
      </c:catAx>
      <c:valAx>
        <c:axId val="13707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06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Coronasituasjon Solør Juni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oversikt'!$B$40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oversikt'!$A$41:$A$47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oversikt'!$B$41:$B$47</c:f>
              <c:numCache>
                <c:formatCode>General</c:formatCode>
                <c:ptCount val="7"/>
                <c:pt idx="0">
                  <c:v>63</c:v>
                </c:pt>
                <c:pt idx="1">
                  <c:v>17</c:v>
                </c:pt>
                <c:pt idx="2">
                  <c:v>64</c:v>
                </c:pt>
                <c:pt idx="3">
                  <c:v>68</c:v>
                </c:pt>
                <c:pt idx="4">
                  <c:v>0</c:v>
                </c:pt>
                <c:pt idx="5">
                  <c:v>52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BE-264F-938E-FECB63301DAA}"/>
            </c:ext>
          </c:extLst>
        </c:ser>
        <c:ser>
          <c:idx val="1"/>
          <c:order val="1"/>
          <c:tx>
            <c:strRef>
              <c:f>'Statistisk oversikt'!$C$40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oversikt'!$A$41:$A$47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oversikt'!$C$41:$C$47</c:f>
              <c:numCache>
                <c:formatCode>General</c:formatCode>
                <c:ptCount val="7"/>
                <c:pt idx="0">
                  <c:v>57</c:v>
                </c:pt>
                <c:pt idx="1">
                  <c:v>24</c:v>
                </c:pt>
                <c:pt idx="2">
                  <c:v>54</c:v>
                </c:pt>
                <c:pt idx="3">
                  <c:v>58</c:v>
                </c:pt>
                <c:pt idx="4">
                  <c:v>0</c:v>
                </c:pt>
                <c:pt idx="5">
                  <c:v>31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BE-264F-938E-FECB63301DAA}"/>
            </c:ext>
          </c:extLst>
        </c:ser>
        <c:ser>
          <c:idx val="2"/>
          <c:order val="2"/>
          <c:tx>
            <c:strRef>
              <c:f>'Statistisk oversikt'!$D$40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oversikt'!$A$41:$A$47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oversikt'!$D$41:$D$47</c:f>
              <c:numCache>
                <c:formatCode>General</c:formatCode>
                <c:ptCount val="7"/>
                <c:pt idx="0">
                  <c:v>29</c:v>
                </c:pt>
                <c:pt idx="1">
                  <c:v>5</c:v>
                </c:pt>
                <c:pt idx="2">
                  <c:v>21</c:v>
                </c:pt>
                <c:pt idx="3">
                  <c:v>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BE-264F-938E-FECB63301DAA}"/>
            </c:ext>
          </c:extLst>
        </c:ser>
        <c:ser>
          <c:idx val="3"/>
          <c:order val="3"/>
          <c:tx>
            <c:strRef>
              <c:f>'Statistisk oversikt'!$E$40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oversikt'!$A$41:$A$47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oversikt'!$E$41:$E$47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BE-264F-938E-FECB63301DAA}"/>
            </c:ext>
          </c:extLst>
        </c:ser>
        <c:ser>
          <c:idx val="4"/>
          <c:order val="4"/>
          <c:tx>
            <c:strRef>
              <c:f>'Statistisk oversikt'!$F$40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oversikt'!$A$41:$A$47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oversikt'!$F$41:$F$47</c:f>
              <c:numCache>
                <c:formatCode>General</c:formatCode>
                <c:ptCount val="7"/>
                <c:pt idx="0">
                  <c:v>153</c:v>
                </c:pt>
                <c:pt idx="1">
                  <c:v>46</c:v>
                </c:pt>
                <c:pt idx="2">
                  <c:v>139</c:v>
                </c:pt>
                <c:pt idx="3">
                  <c:v>150</c:v>
                </c:pt>
                <c:pt idx="4">
                  <c:v>0</c:v>
                </c:pt>
                <c:pt idx="5">
                  <c:v>83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BE-264F-938E-FECB63301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118848"/>
        <c:axId val="137120384"/>
        <c:axId val="0"/>
      </c:bar3DChart>
      <c:catAx>
        <c:axId val="13711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20384"/>
        <c:crosses val="autoZero"/>
        <c:auto val="1"/>
        <c:lblAlgn val="ctr"/>
        <c:lblOffset val="100"/>
        <c:noMultiLvlLbl val="0"/>
      </c:catAx>
      <c:valAx>
        <c:axId val="1371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1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Juli</a:t>
            </a:r>
            <a:endParaRPr lang="nb-NO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/>
              <a:t>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oversikt'!$B$50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oversikt'!$A$51:$A$57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oversikt'!$B$51:$B$57</c:f>
              <c:numCache>
                <c:formatCode>General</c:formatCode>
                <c:ptCount val="7"/>
                <c:pt idx="0">
                  <c:v>83</c:v>
                </c:pt>
                <c:pt idx="1">
                  <c:v>2</c:v>
                </c:pt>
                <c:pt idx="2">
                  <c:v>92</c:v>
                </c:pt>
                <c:pt idx="3">
                  <c:v>108</c:v>
                </c:pt>
                <c:pt idx="4">
                  <c:v>1</c:v>
                </c:pt>
                <c:pt idx="5">
                  <c:v>79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B2-F544-AF1B-D745E51426A8}"/>
            </c:ext>
          </c:extLst>
        </c:ser>
        <c:ser>
          <c:idx val="1"/>
          <c:order val="1"/>
          <c:tx>
            <c:strRef>
              <c:f>'Statistisk oversikt'!$C$50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oversikt'!$A$51:$A$57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oversikt'!$C$51:$C$57</c:f>
              <c:numCache>
                <c:formatCode>General</c:formatCode>
                <c:ptCount val="7"/>
                <c:pt idx="0">
                  <c:v>39</c:v>
                </c:pt>
                <c:pt idx="1">
                  <c:v>0</c:v>
                </c:pt>
                <c:pt idx="2">
                  <c:v>49</c:v>
                </c:pt>
                <c:pt idx="3">
                  <c:v>61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B2-F544-AF1B-D745E51426A8}"/>
            </c:ext>
          </c:extLst>
        </c:ser>
        <c:ser>
          <c:idx val="2"/>
          <c:order val="2"/>
          <c:tx>
            <c:strRef>
              <c:f>'Statistisk oversikt'!$D$50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oversikt'!$A$51:$A$57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oversikt'!$D$51:$D$57</c:f>
              <c:numCache>
                <c:formatCode>General</c:formatCode>
                <c:ptCount val="7"/>
                <c:pt idx="0">
                  <c:v>72</c:v>
                </c:pt>
                <c:pt idx="1">
                  <c:v>1</c:v>
                </c:pt>
                <c:pt idx="2">
                  <c:v>43</c:v>
                </c:pt>
                <c:pt idx="3">
                  <c:v>63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B2-F544-AF1B-D745E51426A8}"/>
            </c:ext>
          </c:extLst>
        </c:ser>
        <c:ser>
          <c:idx val="3"/>
          <c:order val="3"/>
          <c:tx>
            <c:strRef>
              <c:f>'Statistisk oversikt'!$E$50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oversikt'!$A$51:$A$57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oversikt'!$E$51:$E$57</c:f>
              <c:numCache>
                <c:formatCode>General</c:formatCode>
                <c:ptCount val="7"/>
                <c:pt idx="0">
                  <c:v>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EB2-F544-AF1B-D745E51426A8}"/>
            </c:ext>
          </c:extLst>
        </c:ser>
        <c:ser>
          <c:idx val="4"/>
          <c:order val="4"/>
          <c:tx>
            <c:strRef>
              <c:f>'Statistisk oversikt'!$F$50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oversikt'!$A$51:$A$57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oversikt'!$F$51:$F$57</c:f>
              <c:numCache>
                <c:formatCode>General</c:formatCode>
                <c:ptCount val="7"/>
                <c:pt idx="0">
                  <c:v>237</c:v>
                </c:pt>
                <c:pt idx="1">
                  <c:v>3</c:v>
                </c:pt>
                <c:pt idx="2">
                  <c:v>184</c:v>
                </c:pt>
                <c:pt idx="3">
                  <c:v>232</c:v>
                </c:pt>
                <c:pt idx="4">
                  <c:v>1</c:v>
                </c:pt>
                <c:pt idx="5">
                  <c:v>104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EB2-F544-AF1B-D745E51426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198208"/>
        <c:axId val="137224576"/>
        <c:axId val="0"/>
      </c:bar3DChart>
      <c:catAx>
        <c:axId val="13719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224576"/>
        <c:crosses val="autoZero"/>
        <c:auto val="1"/>
        <c:lblAlgn val="ctr"/>
        <c:lblOffset val="100"/>
        <c:noMultiLvlLbl val="0"/>
      </c:catAx>
      <c:valAx>
        <c:axId val="13722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19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August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oversikt'!$B$60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oversikt'!$A$61:$A$67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oversikt'!$B$61:$B$67</c:f>
              <c:numCache>
                <c:formatCode>General</c:formatCode>
                <c:ptCount val="7"/>
                <c:pt idx="0">
                  <c:v>356</c:v>
                </c:pt>
                <c:pt idx="1">
                  <c:v>1</c:v>
                </c:pt>
                <c:pt idx="2">
                  <c:v>193</c:v>
                </c:pt>
                <c:pt idx="3">
                  <c:v>221</c:v>
                </c:pt>
                <c:pt idx="4">
                  <c:v>0</c:v>
                </c:pt>
                <c:pt idx="5">
                  <c:v>71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4-004B-977F-6EB5FF540EB5}"/>
            </c:ext>
          </c:extLst>
        </c:ser>
        <c:ser>
          <c:idx val="1"/>
          <c:order val="1"/>
          <c:tx>
            <c:strRef>
              <c:f>'Statistisk oversikt'!$C$60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oversikt'!$A$61:$A$67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oversikt'!$C$61:$C$67</c:f>
              <c:numCache>
                <c:formatCode>General</c:formatCode>
                <c:ptCount val="7"/>
                <c:pt idx="0">
                  <c:v>121</c:v>
                </c:pt>
                <c:pt idx="1">
                  <c:v>3</c:v>
                </c:pt>
                <c:pt idx="2">
                  <c:v>93</c:v>
                </c:pt>
                <c:pt idx="3">
                  <c:v>95</c:v>
                </c:pt>
                <c:pt idx="4">
                  <c:v>0</c:v>
                </c:pt>
                <c:pt idx="5">
                  <c:v>31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4-004B-977F-6EB5FF540EB5}"/>
            </c:ext>
          </c:extLst>
        </c:ser>
        <c:ser>
          <c:idx val="2"/>
          <c:order val="2"/>
          <c:tx>
            <c:strRef>
              <c:f>'Statistisk oversikt'!$D$60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oversikt'!$A$61:$A$67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oversikt'!$D$61:$D$67</c:f>
              <c:numCache>
                <c:formatCode>General</c:formatCode>
                <c:ptCount val="7"/>
                <c:pt idx="0">
                  <c:v>261</c:v>
                </c:pt>
                <c:pt idx="1">
                  <c:v>4</c:v>
                </c:pt>
                <c:pt idx="2">
                  <c:v>100</c:v>
                </c:pt>
                <c:pt idx="3">
                  <c:v>150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3B4-004B-977F-6EB5FF540EB5}"/>
            </c:ext>
          </c:extLst>
        </c:ser>
        <c:ser>
          <c:idx val="3"/>
          <c:order val="3"/>
          <c:tx>
            <c:strRef>
              <c:f>'Statistisk oversikt'!$E$60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oversikt'!$A$61:$A$67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oversikt'!$E$61:$E$67</c:f>
              <c:numCache>
                <c:formatCode>General</c:formatCode>
                <c:ptCount val="7"/>
                <c:pt idx="0">
                  <c:v>46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B4-004B-977F-6EB5FF540EB5}"/>
            </c:ext>
          </c:extLst>
        </c:ser>
        <c:ser>
          <c:idx val="4"/>
          <c:order val="4"/>
          <c:tx>
            <c:strRef>
              <c:f>'Statistisk oversikt'!$F$60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oversikt'!$A$61:$A$67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oversikt'!$F$61:$F$67</c:f>
              <c:numCache>
                <c:formatCode>General</c:formatCode>
                <c:ptCount val="7"/>
                <c:pt idx="0">
                  <c:v>784</c:v>
                </c:pt>
                <c:pt idx="1">
                  <c:v>20</c:v>
                </c:pt>
                <c:pt idx="2">
                  <c:v>386</c:v>
                </c:pt>
                <c:pt idx="3">
                  <c:v>466</c:v>
                </c:pt>
                <c:pt idx="4">
                  <c:v>0</c:v>
                </c:pt>
                <c:pt idx="5">
                  <c:v>102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3B4-004B-977F-6EB5FF540E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441664"/>
        <c:axId val="137443200"/>
        <c:axId val="0"/>
      </c:bar3DChart>
      <c:catAx>
        <c:axId val="1374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443200"/>
        <c:crosses val="autoZero"/>
        <c:auto val="1"/>
        <c:lblAlgn val="ctr"/>
        <c:lblOffset val="100"/>
        <c:noMultiLvlLbl val="0"/>
      </c:catAx>
      <c:valAx>
        <c:axId val="1374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44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nb-NO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Coronasituasjon Solør September</a:t>
            </a:r>
            <a:endParaRPr lang="nb-N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'Statistisk oversikt'!$B$70</c:f>
              <c:strCache>
                <c:ptCount val="1"/>
                <c:pt idx="0">
                  <c:v>Åsnes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oversikt'!$A$71:$A$77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oversikt'!$B$71:$B$77</c:f>
              <c:numCache>
                <c:formatCode>General</c:formatCode>
                <c:ptCount val="7"/>
                <c:pt idx="0">
                  <c:v>309</c:v>
                </c:pt>
                <c:pt idx="1">
                  <c:v>30</c:v>
                </c:pt>
                <c:pt idx="2">
                  <c:v>307</c:v>
                </c:pt>
                <c:pt idx="3">
                  <c:v>259</c:v>
                </c:pt>
                <c:pt idx="4">
                  <c:v>1</c:v>
                </c:pt>
                <c:pt idx="5">
                  <c:v>77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65-FF4A-B6C8-70C438F7E349}"/>
            </c:ext>
          </c:extLst>
        </c:ser>
        <c:ser>
          <c:idx val="1"/>
          <c:order val="1"/>
          <c:tx>
            <c:strRef>
              <c:f>'Statistisk oversikt'!$C$70</c:f>
              <c:strCache>
                <c:ptCount val="1"/>
                <c:pt idx="0">
                  <c:v>Våler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oversikt'!$A$71:$A$77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oversikt'!$C$71:$C$77</c:f>
              <c:numCache>
                <c:formatCode>General</c:formatCode>
                <c:ptCount val="7"/>
                <c:pt idx="0">
                  <c:v>174</c:v>
                </c:pt>
                <c:pt idx="1">
                  <c:v>11</c:v>
                </c:pt>
                <c:pt idx="2">
                  <c:v>171</c:v>
                </c:pt>
                <c:pt idx="3">
                  <c:v>154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65-FF4A-B6C8-70C438F7E349}"/>
            </c:ext>
          </c:extLst>
        </c:ser>
        <c:ser>
          <c:idx val="2"/>
          <c:order val="2"/>
          <c:tx>
            <c:strRef>
              <c:f>'Statistisk oversikt'!$D$70</c:f>
              <c:strCache>
                <c:ptCount val="1"/>
                <c:pt idx="0">
                  <c:v>Grue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oversikt'!$A$71:$A$77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oversikt'!$D$71:$D$77</c:f>
              <c:numCache>
                <c:formatCode>General</c:formatCode>
                <c:ptCount val="7"/>
                <c:pt idx="0">
                  <c:v>250</c:v>
                </c:pt>
                <c:pt idx="1">
                  <c:v>32</c:v>
                </c:pt>
                <c:pt idx="2">
                  <c:v>208</c:v>
                </c:pt>
                <c:pt idx="3">
                  <c:v>208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65-FF4A-B6C8-70C438F7E349}"/>
            </c:ext>
          </c:extLst>
        </c:ser>
        <c:ser>
          <c:idx val="3"/>
          <c:order val="3"/>
          <c:tx>
            <c:strRef>
              <c:f>'Statistisk oversikt'!$E$70</c:f>
              <c:strCache>
                <c:ptCount val="1"/>
                <c:pt idx="0">
                  <c:v>Elverum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oversikt'!$A$71:$A$77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oversikt'!$E$71:$E$77</c:f>
              <c:numCache>
                <c:formatCode>General</c:formatCode>
                <c:ptCount val="7"/>
                <c:pt idx="0">
                  <c:v>78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65-FF4A-B6C8-70C438F7E349}"/>
            </c:ext>
          </c:extLst>
        </c:ser>
        <c:ser>
          <c:idx val="4"/>
          <c:order val="4"/>
          <c:tx>
            <c:strRef>
              <c:f>'Statistisk oversikt'!$F$70</c:f>
              <c:strCache>
                <c:ptCount val="1"/>
                <c:pt idx="0">
                  <c:v>SUM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'Statistisk oversikt'!$A$71:$A$77</c:f>
              <c:strCache>
                <c:ptCount val="7"/>
                <c:pt idx="0">
                  <c:v>Innringere</c:v>
                </c:pt>
                <c:pt idx="1">
                  <c:v>Innringere m/symt</c:v>
                </c:pt>
                <c:pt idx="2">
                  <c:v>Satt i karantene</c:v>
                </c:pt>
                <c:pt idx="3">
                  <c:v>Testede</c:v>
                </c:pt>
                <c:pt idx="4">
                  <c:v>Påvist smitte</c:v>
                </c:pt>
                <c:pt idx="5">
                  <c:v>Luftveisklinikk</c:v>
                </c:pt>
                <c:pt idx="6">
                  <c:v>Innlagt ikad</c:v>
                </c:pt>
              </c:strCache>
            </c:strRef>
          </c:cat>
          <c:val>
            <c:numRef>
              <c:f>'Statistisk oversikt'!$F$71:$F$77</c:f>
              <c:numCache>
                <c:formatCode>General</c:formatCode>
                <c:ptCount val="7"/>
                <c:pt idx="0">
                  <c:v>811</c:v>
                </c:pt>
                <c:pt idx="1">
                  <c:v>105</c:v>
                </c:pt>
                <c:pt idx="2">
                  <c:v>686</c:v>
                </c:pt>
                <c:pt idx="3">
                  <c:v>621</c:v>
                </c:pt>
                <c:pt idx="4">
                  <c:v>1</c:v>
                </c:pt>
                <c:pt idx="5">
                  <c:v>117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65-FF4A-B6C8-70C438F7E3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7500544"/>
        <c:axId val="137502080"/>
        <c:axId val="0"/>
      </c:bar3DChart>
      <c:catAx>
        <c:axId val="13750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502080"/>
        <c:crosses val="autoZero"/>
        <c:auto val="1"/>
        <c:lblAlgn val="ctr"/>
        <c:lblOffset val="100"/>
        <c:noMultiLvlLbl val="0"/>
      </c:catAx>
      <c:valAx>
        <c:axId val="13750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75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184725</xdr:colOff>
      <xdr:row>0</xdr:row>
      <xdr:rowOff>187036</xdr:rowOff>
    </xdr:from>
    <xdr:to>
      <xdr:col>14</xdr:col>
      <xdr:colOff>565727</xdr:colOff>
      <xdr:row>9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xmlns="" id="{F193C94E-3235-EF4B-B8C4-1A2218720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79375</xdr:colOff>
      <xdr:row>55</xdr:row>
      <xdr:rowOff>177511</xdr:rowOff>
    </xdr:from>
    <xdr:to>
      <xdr:col>30</xdr:col>
      <xdr:colOff>495011</xdr:colOff>
      <xdr:row>72</xdr:row>
      <xdr:rowOff>48202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xmlns="" id="{88F7D4FC-13ED-A94D-8560-2E6ADC9E0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215280</xdr:colOff>
      <xdr:row>9</xdr:row>
      <xdr:rowOff>347547</xdr:rowOff>
    </xdr:from>
    <xdr:to>
      <xdr:col>14</xdr:col>
      <xdr:colOff>573049</xdr:colOff>
      <xdr:row>18</xdr:row>
      <xdr:rowOff>46463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xmlns="" id="{F60F37FB-8D93-CA45-BAD8-48A41AF6E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215279</xdr:colOff>
      <xdr:row>18</xdr:row>
      <xdr:rowOff>347546</xdr:rowOff>
    </xdr:from>
    <xdr:to>
      <xdr:col>14</xdr:col>
      <xdr:colOff>634999</xdr:colOff>
      <xdr:row>27</xdr:row>
      <xdr:rowOff>108414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xmlns="" id="{AB7A507C-1339-E74A-952B-5998B1638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215281</xdr:colOff>
      <xdr:row>28</xdr:row>
      <xdr:rowOff>285595</xdr:rowOff>
    </xdr:from>
    <xdr:to>
      <xdr:col>14</xdr:col>
      <xdr:colOff>681464</xdr:colOff>
      <xdr:row>36</xdr:row>
      <xdr:rowOff>278781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xmlns="" id="{6C34C91D-B5E3-5642-9CA4-0B2E380D3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223023</xdr:colOff>
      <xdr:row>38</xdr:row>
      <xdr:rowOff>355290</xdr:rowOff>
    </xdr:from>
    <xdr:to>
      <xdr:col>14</xdr:col>
      <xdr:colOff>758901</xdr:colOff>
      <xdr:row>47</xdr:row>
      <xdr:rowOff>123902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xmlns="" id="{CEF2FDB6-84DD-4E47-8543-9D4851827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122353</xdr:colOff>
      <xdr:row>48</xdr:row>
      <xdr:rowOff>308828</xdr:rowOff>
    </xdr:from>
    <xdr:to>
      <xdr:col>14</xdr:col>
      <xdr:colOff>774389</xdr:colOff>
      <xdr:row>57</xdr:row>
      <xdr:rowOff>278780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xmlns="" id="{43960200-6338-3041-9203-6ED6886AB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168816</xdr:colOff>
      <xdr:row>58</xdr:row>
      <xdr:rowOff>339803</xdr:rowOff>
    </xdr:from>
    <xdr:to>
      <xdr:col>14</xdr:col>
      <xdr:colOff>727926</xdr:colOff>
      <xdr:row>68</xdr:row>
      <xdr:rowOff>61951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xmlns="" id="{F8A0F5D6-69DA-7943-B9C4-DAC5ACD60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153329</xdr:colOff>
      <xdr:row>69</xdr:row>
      <xdr:rowOff>14558</xdr:rowOff>
    </xdr:from>
    <xdr:to>
      <xdr:col>14</xdr:col>
      <xdr:colOff>805366</xdr:colOff>
      <xdr:row>77</xdr:row>
      <xdr:rowOff>309756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xmlns="" id="{412EF47E-BF37-6D4F-8232-27ADC43F1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137840</xdr:colOff>
      <xdr:row>78</xdr:row>
      <xdr:rowOff>293337</xdr:rowOff>
    </xdr:from>
    <xdr:to>
      <xdr:col>15</xdr:col>
      <xdr:colOff>77438</xdr:colOff>
      <xdr:row>87</xdr:row>
      <xdr:rowOff>216829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xmlns="" id="{9A7F3DC9-75B3-F649-9ADE-15E1D9D7C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153328</xdr:colOff>
      <xdr:row>88</xdr:row>
      <xdr:rowOff>324314</xdr:rowOff>
    </xdr:from>
    <xdr:to>
      <xdr:col>15</xdr:col>
      <xdr:colOff>30974</xdr:colOff>
      <xdr:row>97</xdr:row>
      <xdr:rowOff>92926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xmlns="" id="{0BEA73EF-59DA-2241-B756-F30E78C85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106866</xdr:colOff>
      <xdr:row>98</xdr:row>
      <xdr:rowOff>200413</xdr:rowOff>
    </xdr:from>
    <xdr:to>
      <xdr:col>15</xdr:col>
      <xdr:colOff>30975</xdr:colOff>
      <xdr:row>107</xdr:row>
      <xdr:rowOff>185853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xmlns="" id="{21DFA656-F616-8E45-9918-5A47E831C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64" zoomScaleNormal="80" workbookViewId="0">
      <pane xSplit="1" topLeftCell="O1" activePane="topRight" state="frozen"/>
      <selection pane="topRight" activeCell="A24" sqref="A24"/>
    </sheetView>
  </sheetViews>
  <sheetFormatPr baseColWidth="10" defaultRowHeight="15.6" x14ac:dyDescent="0.3"/>
  <cols>
    <col min="1" max="1" width="31.3984375" customWidth="1"/>
    <col min="2" max="32" width="8.8984375" customWidth="1"/>
    <col min="33" max="33" width="14.3984375" customWidth="1"/>
    <col min="34" max="284" width="4.8984375" customWidth="1"/>
  </cols>
  <sheetData>
    <row r="1" spans="1:33" s="10" customFormat="1" ht="26.4" thickBot="1" x14ac:dyDescent="0.55000000000000004">
      <c r="A1" s="9"/>
      <c r="B1" s="120" t="s">
        <v>34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2"/>
      <c r="AG1" s="14" t="s">
        <v>8</v>
      </c>
    </row>
    <row r="2" spans="1:33" s="8" customFormat="1" ht="26.4" thickBot="1" x14ac:dyDescent="0.55000000000000004">
      <c r="A2" s="7" t="s">
        <v>13</v>
      </c>
      <c r="B2" s="18">
        <v>43891</v>
      </c>
      <c r="C2" s="18">
        <v>43892</v>
      </c>
      <c r="D2" s="18">
        <v>43893</v>
      </c>
      <c r="E2" s="18">
        <v>43894</v>
      </c>
      <c r="F2" s="18">
        <v>43895</v>
      </c>
      <c r="G2" s="18">
        <v>43896</v>
      </c>
      <c r="H2" s="18">
        <v>43897</v>
      </c>
      <c r="I2" s="18">
        <v>43898</v>
      </c>
      <c r="J2" s="18">
        <v>43899</v>
      </c>
      <c r="K2" s="18">
        <v>43900</v>
      </c>
      <c r="L2" s="18">
        <v>43901</v>
      </c>
      <c r="M2" s="18">
        <v>43902</v>
      </c>
      <c r="N2" s="18">
        <v>43903</v>
      </c>
      <c r="O2" s="18">
        <v>43904</v>
      </c>
      <c r="P2" s="18">
        <v>43905</v>
      </c>
      <c r="Q2" s="18">
        <v>43906</v>
      </c>
      <c r="R2" s="18">
        <v>43907</v>
      </c>
      <c r="S2" s="18">
        <v>43908</v>
      </c>
      <c r="T2" s="18">
        <v>43909</v>
      </c>
      <c r="U2" s="18">
        <v>43910</v>
      </c>
      <c r="V2" s="18">
        <v>43911</v>
      </c>
      <c r="W2" s="18">
        <v>43912</v>
      </c>
      <c r="X2" s="18">
        <v>43913</v>
      </c>
      <c r="Y2" s="18">
        <v>43914</v>
      </c>
      <c r="Z2" s="18">
        <v>43915</v>
      </c>
      <c r="AA2" s="18">
        <v>43916</v>
      </c>
      <c r="AB2" s="18">
        <v>43917</v>
      </c>
      <c r="AC2" s="18">
        <v>43918</v>
      </c>
      <c r="AD2" s="18">
        <v>43919</v>
      </c>
      <c r="AE2" s="18">
        <v>43920</v>
      </c>
      <c r="AF2" s="18">
        <v>43921</v>
      </c>
      <c r="AG2" s="15"/>
    </row>
    <row r="3" spans="1:33" s="28" customFormat="1" ht="30" customHeight="1" x14ac:dyDescent="0.5">
      <c r="A3" s="23" t="s">
        <v>3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/>
      <c r="AF3" s="60"/>
      <c r="AG3" s="16">
        <v>385</v>
      </c>
    </row>
    <row r="4" spans="1:33" s="28" customFormat="1" ht="30" customHeight="1" x14ac:dyDescent="0.5">
      <c r="A4" s="29" t="s">
        <v>36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2"/>
      <c r="AF4" s="61"/>
      <c r="AG4" s="16">
        <v>61</v>
      </c>
    </row>
    <row r="5" spans="1:33" s="28" customFormat="1" ht="30" customHeight="1" x14ac:dyDescent="0.5">
      <c r="A5" s="29" t="s">
        <v>5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2"/>
      <c r="AF5" s="61"/>
      <c r="AG5" s="16">
        <v>106</v>
      </c>
    </row>
    <row r="6" spans="1:33" s="28" customFormat="1" ht="30" customHeight="1" x14ac:dyDescent="0.5">
      <c r="A6" s="34" t="s">
        <v>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61"/>
      <c r="AG6" s="16">
        <v>47</v>
      </c>
    </row>
    <row r="7" spans="1:33" s="28" customFormat="1" ht="30" customHeight="1" x14ac:dyDescent="0.5">
      <c r="A7" s="35" t="s">
        <v>7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62"/>
      <c r="AG7" s="16">
        <v>2</v>
      </c>
    </row>
    <row r="8" spans="1:33" s="28" customFormat="1" ht="30" customHeight="1" x14ac:dyDescent="0.5">
      <c r="A8" s="35" t="s">
        <v>14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8"/>
      <c r="AF8" s="62"/>
      <c r="AG8" s="16">
        <f>SUM(B8:AE8)</f>
        <v>0</v>
      </c>
    </row>
    <row r="9" spans="1:33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3"/>
      <c r="AF9" s="62"/>
      <c r="AG9" s="16">
        <f>SUM(B9:AE9)</f>
        <v>0</v>
      </c>
    </row>
    <row r="10" spans="1:33" s="45" customFormat="1" ht="26.4" thickBot="1" x14ac:dyDescent="0.55000000000000004">
      <c r="AG10" s="13"/>
    </row>
    <row r="11" spans="1:33" s="47" customFormat="1" ht="26.4" thickBot="1" x14ac:dyDescent="0.55000000000000004">
      <c r="A11" s="46"/>
      <c r="B11" s="120" t="s">
        <v>34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17"/>
    </row>
    <row r="12" spans="1:33" s="50" customFormat="1" ht="26.4" thickBot="1" x14ac:dyDescent="0.55000000000000004">
      <c r="A12" s="48" t="s">
        <v>12</v>
      </c>
      <c r="B12" s="18">
        <v>43891</v>
      </c>
      <c r="C12" s="18">
        <v>43892</v>
      </c>
      <c r="D12" s="18">
        <v>43893</v>
      </c>
      <c r="E12" s="18">
        <v>43894</v>
      </c>
      <c r="F12" s="18">
        <v>43895</v>
      </c>
      <c r="G12" s="18">
        <v>43896</v>
      </c>
      <c r="H12" s="18">
        <v>43897</v>
      </c>
      <c r="I12" s="18">
        <v>43898</v>
      </c>
      <c r="J12" s="18">
        <v>43899</v>
      </c>
      <c r="K12" s="18">
        <v>43900</v>
      </c>
      <c r="L12" s="18">
        <v>43901</v>
      </c>
      <c r="M12" s="18">
        <v>43902</v>
      </c>
      <c r="N12" s="18">
        <v>43903</v>
      </c>
      <c r="O12" s="18">
        <v>43904</v>
      </c>
      <c r="P12" s="18">
        <v>43905</v>
      </c>
      <c r="Q12" s="18">
        <v>43906</v>
      </c>
      <c r="R12" s="18">
        <v>43907</v>
      </c>
      <c r="S12" s="18">
        <v>43908</v>
      </c>
      <c r="T12" s="18">
        <v>43909</v>
      </c>
      <c r="U12" s="18">
        <v>43910</v>
      </c>
      <c r="V12" s="18">
        <v>43911</v>
      </c>
      <c r="W12" s="18">
        <v>43912</v>
      </c>
      <c r="X12" s="18">
        <v>43913</v>
      </c>
      <c r="Y12" s="18">
        <v>43914</v>
      </c>
      <c r="Z12" s="18">
        <v>43915</v>
      </c>
      <c r="AA12" s="18">
        <v>43916</v>
      </c>
      <c r="AB12" s="18">
        <v>43917</v>
      </c>
      <c r="AC12" s="18">
        <v>43918</v>
      </c>
      <c r="AD12" s="18">
        <v>43919</v>
      </c>
      <c r="AE12" s="18">
        <v>43920</v>
      </c>
      <c r="AF12" s="18">
        <v>43921</v>
      </c>
      <c r="AG12" s="16" t="s">
        <v>8</v>
      </c>
    </row>
    <row r="13" spans="1:33" s="28" customFormat="1" ht="30" customHeight="1" x14ac:dyDescent="0.5">
      <c r="A13" s="23" t="s">
        <v>3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60"/>
      <c r="AG13" s="16">
        <v>190</v>
      </c>
    </row>
    <row r="14" spans="1:33" s="28" customFormat="1" ht="30" customHeight="1" x14ac:dyDescent="0.5">
      <c r="A14" s="29" t="s">
        <v>36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61"/>
      <c r="AG14" s="16">
        <v>35</v>
      </c>
    </row>
    <row r="15" spans="1:33" s="28" customFormat="1" ht="30" customHeight="1" x14ac:dyDescent="0.5">
      <c r="A15" s="29" t="s">
        <v>5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61"/>
      <c r="AG15" s="16">
        <v>39</v>
      </c>
    </row>
    <row r="16" spans="1:33" s="28" customFormat="1" ht="30" customHeight="1" x14ac:dyDescent="0.5">
      <c r="A16" s="34" t="s">
        <v>6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  <c r="AF16" s="61"/>
      <c r="AG16" s="16">
        <v>26</v>
      </c>
    </row>
    <row r="17" spans="1:33" s="28" customFormat="1" ht="30" customHeight="1" x14ac:dyDescent="0.5">
      <c r="A17" s="35" t="s">
        <v>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  <c r="AF17" s="62"/>
      <c r="AG17" s="16">
        <v>1</v>
      </c>
    </row>
    <row r="18" spans="1:33" s="28" customFormat="1" ht="30" customHeight="1" x14ac:dyDescent="0.5">
      <c r="A18" s="35" t="s">
        <v>14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62"/>
      <c r="AG18" s="16">
        <f>SUM(B18:AE18)</f>
        <v>0</v>
      </c>
    </row>
    <row r="19" spans="1:33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3"/>
      <c r="AF19" s="62"/>
      <c r="AG19" s="16">
        <f>SUM(B19:AE19)</f>
        <v>0</v>
      </c>
    </row>
    <row r="20" spans="1:33" s="45" customFormat="1" ht="26.4" thickBot="1" x14ac:dyDescent="0.55000000000000004">
      <c r="AG20" s="13"/>
    </row>
    <row r="21" spans="1:33" s="47" customFormat="1" ht="26.4" thickBot="1" x14ac:dyDescent="0.55000000000000004">
      <c r="A21" s="46"/>
      <c r="B21" s="120" t="s">
        <v>34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17"/>
    </row>
    <row r="22" spans="1:33" s="50" customFormat="1" ht="26.4" thickBot="1" x14ac:dyDescent="0.55000000000000004">
      <c r="A22" s="48" t="s">
        <v>11</v>
      </c>
      <c r="B22" s="18">
        <v>43891</v>
      </c>
      <c r="C22" s="18">
        <v>43892</v>
      </c>
      <c r="D22" s="18">
        <v>43893</v>
      </c>
      <c r="E22" s="18">
        <v>43894</v>
      </c>
      <c r="F22" s="18">
        <v>43895</v>
      </c>
      <c r="G22" s="18">
        <v>43896</v>
      </c>
      <c r="H22" s="18">
        <v>43897</v>
      </c>
      <c r="I22" s="18">
        <v>43898</v>
      </c>
      <c r="J22" s="18">
        <v>43899</v>
      </c>
      <c r="K22" s="18">
        <v>43900</v>
      </c>
      <c r="L22" s="18">
        <v>43901</v>
      </c>
      <c r="M22" s="18">
        <v>43902</v>
      </c>
      <c r="N22" s="18">
        <v>43903</v>
      </c>
      <c r="O22" s="18">
        <v>43904</v>
      </c>
      <c r="P22" s="18">
        <v>43905</v>
      </c>
      <c r="Q22" s="18">
        <v>43906</v>
      </c>
      <c r="R22" s="18">
        <v>43907</v>
      </c>
      <c r="S22" s="18">
        <v>43908</v>
      </c>
      <c r="T22" s="18">
        <v>43909</v>
      </c>
      <c r="U22" s="18">
        <v>43910</v>
      </c>
      <c r="V22" s="18">
        <v>43911</v>
      </c>
      <c r="W22" s="18">
        <v>43912</v>
      </c>
      <c r="X22" s="18">
        <v>43913</v>
      </c>
      <c r="Y22" s="18">
        <v>43914</v>
      </c>
      <c r="Z22" s="18">
        <v>43915</v>
      </c>
      <c r="AA22" s="18">
        <v>43916</v>
      </c>
      <c r="AB22" s="18">
        <v>43917</v>
      </c>
      <c r="AC22" s="18">
        <v>43918</v>
      </c>
      <c r="AD22" s="18">
        <v>43919</v>
      </c>
      <c r="AE22" s="18">
        <v>43920</v>
      </c>
      <c r="AF22" s="18">
        <v>43921</v>
      </c>
      <c r="AG22" s="16" t="s">
        <v>8</v>
      </c>
    </row>
    <row r="23" spans="1:33" s="28" customFormat="1" ht="30" customHeight="1" x14ac:dyDescent="0.5">
      <c r="A23" s="23" t="s">
        <v>3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60"/>
      <c r="AG23" s="16">
        <v>181</v>
      </c>
    </row>
    <row r="24" spans="1:33" s="28" customFormat="1" ht="30" customHeight="1" x14ac:dyDescent="0.5">
      <c r="A24" s="29" t="s">
        <v>36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  <c r="AF24" s="61"/>
      <c r="AG24" s="16">
        <v>34</v>
      </c>
    </row>
    <row r="25" spans="1:33" s="28" customFormat="1" ht="30" customHeight="1" x14ac:dyDescent="0.5">
      <c r="A25" s="29" t="s">
        <v>5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2"/>
      <c r="AF25" s="61"/>
      <c r="AG25" s="16">
        <v>30</v>
      </c>
    </row>
    <row r="26" spans="1:33" s="28" customFormat="1" ht="30" customHeight="1" x14ac:dyDescent="0.5">
      <c r="A26" s="34" t="s">
        <v>6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2"/>
      <c r="AF26" s="61"/>
      <c r="AG26" s="16">
        <v>16</v>
      </c>
    </row>
    <row r="27" spans="1:33" s="28" customFormat="1" ht="30" customHeight="1" x14ac:dyDescent="0.5">
      <c r="A27" s="35" t="s">
        <v>7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  <c r="AF27" s="62"/>
      <c r="AG27" s="16">
        <v>3</v>
      </c>
    </row>
    <row r="28" spans="1:33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  <c r="AF28" s="62"/>
      <c r="AG28" s="16">
        <f>SUM(B28:AE28)</f>
        <v>0</v>
      </c>
    </row>
    <row r="29" spans="1:33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62"/>
      <c r="AG29" s="16">
        <f>SUM(B29:AE29)</f>
        <v>0</v>
      </c>
    </row>
    <row r="30" spans="1:33" s="45" customFormat="1" ht="25.8" x14ac:dyDescent="0.5">
      <c r="AG30" s="13"/>
    </row>
    <row r="31" spans="1:33" s="45" customFormat="1" ht="25.8" x14ac:dyDescent="0.5">
      <c r="AG31" s="13"/>
    </row>
  </sheetData>
  <mergeCells count="3">
    <mergeCell ref="B1:AF1"/>
    <mergeCell ref="B11:AF11"/>
    <mergeCell ref="B21:AF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zoomScale="64" zoomScaleNormal="80" workbookViewId="0">
      <pane xSplit="1" topLeftCell="B1" activePane="topRight" state="frozen"/>
      <selection pane="topRight" activeCell="A2" sqref="A2:XFD2"/>
    </sheetView>
  </sheetViews>
  <sheetFormatPr baseColWidth="10" defaultRowHeight="15.6" x14ac:dyDescent="0.3"/>
  <cols>
    <col min="1" max="1" width="31.3984375" customWidth="1"/>
    <col min="2" max="10" width="8.8984375" customWidth="1"/>
    <col min="11" max="31" width="9.5" bestFit="1" customWidth="1"/>
    <col min="32" max="32" width="14.3984375" customWidth="1"/>
    <col min="33" max="283" width="4.8984375" customWidth="1"/>
  </cols>
  <sheetData>
    <row r="1" spans="1:32" s="10" customFormat="1" ht="26.4" thickBot="1" x14ac:dyDescent="0.55000000000000004">
      <c r="A1" s="9"/>
      <c r="B1" s="133" t="s">
        <v>22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40"/>
      <c r="AF1" s="14" t="s">
        <v>8</v>
      </c>
    </row>
    <row r="2" spans="1:32" s="8" customFormat="1" ht="26.4" thickBot="1" x14ac:dyDescent="0.55000000000000004">
      <c r="A2" s="7" t="s">
        <v>13</v>
      </c>
      <c r="B2" s="18">
        <v>44166</v>
      </c>
      <c r="C2" s="18">
        <v>44167</v>
      </c>
      <c r="D2" s="18">
        <v>44168</v>
      </c>
      <c r="E2" s="18">
        <v>44169</v>
      </c>
      <c r="F2" s="18">
        <v>44170</v>
      </c>
      <c r="G2" s="18">
        <v>44171</v>
      </c>
      <c r="H2" s="18">
        <v>44172</v>
      </c>
      <c r="I2" s="18">
        <v>44173</v>
      </c>
      <c r="J2" s="18">
        <v>44174</v>
      </c>
      <c r="K2" s="18">
        <v>44175</v>
      </c>
      <c r="L2" s="18">
        <v>44176</v>
      </c>
      <c r="M2" s="18">
        <v>44177</v>
      </c>
      <c r="N2" s="18">
        <v>44178</v>
      </c>
      <c r="O2" s="18">
        <v>44179</v>
      </c>
      <c r="P2" s="18">
        <v>44180</v>
      </c>
      <c r="Q2" s="18">
        <v>44181</v>
      </c>
      <c r="R2" s="18">
        <v>44182</v>
      </c>
      <c r="S2" s="18">
        <v>44183</v>
      </c>
      <c r="T2" s="18">
        <v>44184</v>
      </c>
      <c r="U2" s="18">
        <v>44185</v>
      </c>
      <c r="V2" s="18">
        <v>44186</v>
      </c>
      <c r="W2" s="18">
        <v>44187</v>
      </c>
      <c r="X2" s="18">
        <v>44188</v>
      </c>
      <c r="Y2" s="18">
        <v>44189</v>
      </c>
      <c r="Z2" s="18">
        <v>44190</v>
      </c>
      <c r="AA2" s="18">
        <v>44191</v>
      </c>
      <c r="AB2" s="18">
        <v>44192</v>
      </c>
      <c r="AC2" s="18">
        <v>44193</v>
      </c>
      <c r="AD2" s="18">
        <v>44194</v>
      </c>
      <c r="AE2" s="18">
        <v>44195</v>
      </c>
      <c r="AF2" s="15"/>
    </row>
    <row r="3" spans="1:32" s="28" customFormat="1" ht="30" customHeight="1" x14ac:dyDescent="0.5">
      <c r="A3" s="23" t="s">
        <v>3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6"/>
      <c r="AF3" s="16">
        <f t="shared" ref="AF3:AF9" si="0">SUM(B3:AE3)</f>
        <v>0</v>
      </c>
    </row>
    <row r="4" spans="1:32" s="28" customFormat="1" ht="30" customHeight="1" x14ac:dyDescent="0.5">
      <c r="A4" s="29" t="s">
        <v>4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2"/>
      <c r="AF4" s="16">
        <f t="shared" si="0"/>
        <v>0</v>
      </c>
    </row>
    <row r="5" spans="1:32" s="28" customFormat="1" ht="30" customHeight="1" x14ac:dyDescent="0.5">
      <c r="A5" s="29" t="s">
        <v>5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2"/>
      <c r="AF5" s="16">
        <f t="shared" si="0"/>
        <v>0</v>
      </c>
    </row>
    <row r="6" spans="1:32" s="28" customFormat="1" ht="30" customHeight="1" x14ac:dyDescent="0.5">
      <c r="A6" s="34" t="s">
        <v>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2"/>
      <c r="AF6" s="16">
        <f t="shared" si="0"/>
        <v>0</v>
      </c>
    </row>
    <row r="7" spans="1:32" s="28" customFormat="1" ht="30" customHeight="1" x14ac:dyDescent="0.5">
      <c r="A7" s="35" t="s">
        <v>7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8"/>
      <c r="AF7" s="16">
        <f t="shared" si="0"/>
        <v>0</v>
      </c>
    </row>
    <row r="8" spans="1:32" s="28" customFormat="1" ht="30" customHeight="1" x14ac:dyDescent="0.5">
      <c r="A8" s="35" t="s">
        <v>14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8"/>
      <c r="AF8" s="16">
        <f t="shared" si="0"/>
        <v>0</v>
      </c>
    </row>
    <row r="9" spans="1:32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3"/>
      <c r="AF9" s="16">
        <f t="shared" si="0"/>
        <v>0</v>
      </c>
    </row>
    <row r="10" spans="1:32" s="45" customFormat="1" ht="26.4" thickBot="1" x14ac:dyDescent="0.55000000000000004">
      <c r="AF10" s="13"/>
    </row>
    <row r="11" spans="1:32" s="47" customFormat="1" ht="26.4" thickBot="1" x14ac:dyDescent="0.55000000000000004">
      <c r="A11" s="46"/>
      <c r="B11" s="133" t="s">
        <v>22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40"/>
      <c r="AF11" s="17"/>
    </row>
    <row r="12" spans="1:32" s="50" customFormat="1" ht="26.4" thickBot="1" x14ac:dyDescent="0.55000000000000004">
      <c r="A12" s="48" t="s">
        <v>12</v>
      </c>
      <c r="B12" s="18">
        <v>44166</v>
      </c>
      <c r="C12" s="18">
        <v>44167</v>
      </c>
      <c r="D12" s="18">
        <v>44168</v>
      </c>
      <c r="E12" s="18">
        <v>44169</v>
      </c>
      <c r="F12" s="18">
        <v>44170</v>
      </c>
      <c r="G12" s="18">
        <v>44171</v>
      </c>
      <c r="H12" s="18">
        <v>44172</v>
      </c>
      <c r="I12" s="18">
        <v>44173</v>
      </c>
      <c r="J12" s="18">
        <v>44174</v>
      </c>
      <c r="K12" s="18">
        <v>44175</v>
      </c>
      <c r="L12" s="18">
        <v>44176</v>
      </c>
      <c r="M12" s="18">
        <v>44177</v>
      </c>
      <c r="N12" s="18">
        <v>44178</v>
      </c>
      <c r="O12" s="18">
        <v>44179</v>
      </c>
      <c r="P12" s="18">
        <v>44180</v>
      </c>
      <c r="Q12" s="18">
        <v>44181</v>
      </c>
      <c r="R12" s="18">
        <v>44182</v>
      </c>
      <c r="S12" s="18">
        <v>44183</v>
      </c>
      <c r="T12" s="18">
        <v>44184</v>
      </c>
      <c r="U12" s="18">
        <v>44185</v>
      </c>
      <c r="V12" s="18">
        <v>44186</v>
      </c>
      <c r="W12" s="18">
        <v>44187</v>
      </c>
      <c r="X12" s="18">
        <v>44188</v>
      </c>
      <c r="Y12" s="18">
        <v>44189</v>
      </c>
      <c r="Z12" s="18">
        <v>44190</v>
      </c>
      <c r="AA12" s="18">
        <v>44191</v>
      </c>
      <c r="AB12" s="18">
        <v>44192</v>
      </c>
      <c r="AC12" s="18">
        <v>44193</v>
      </c>
      <c r="AD12" s="18">
        <v>44194</v>
      </c>
      <c r="AE12" s="18">
        <v>44195</v>
      </c>
      <c r="AF12" s="16" t="s">
        <v>8</v>
      </c>
    </row>
    <row r="13" spans="1:32" s="28" customFormat="1" ht="30" customHeight="1" x14ac:dyDescent="0.5">
      <c r="A13" s="23" t="s">
        <v>3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6"/>
      <c r="AF13" s="16">
        <f t="shared" ref="AF13:AF19" si="1">SUM(B13:AE13)</f>
        <v>0</v>
      </c>
    </row>
    <row r="14" spans="1:32" s="28" customFormat="1" ht="30" customHeight="1" x14ac:dyDescent="0.5">
      <c r="A14" s="29" t="s">
        <v>4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16">
        <f t="shared" si="1"/>
        <v>0</v>
      </c>
    </row>
    <row r="15" spans="1:32" s="28" customFormat="1" ht="30" customHeight="1" x14ac:dyDescent="0.5">
      <c r="A15" s="29" t="s">
        <v>5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16">
        <f t="shared" si="1"/>
        <v>0</v>
      </c>
    </row>
    <row r="16" spans="1:32" s="28" customFormat="1" ht="30" customHeight="1" x14ac:dyDescent="0.5">
      <c r="A16" s="34" t="s">
        <v>6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2"/>
      <c r="AF16" s="16">
        <f t="shared" si="1"/>
        <v>0</v>
      </c>
    </row>
    <row r="17" spans="1:32" s="28" customFormat="1" ht="30" customHeight="1" x14ac:dyDescent="0.5">
      <c r="A17" s="35" t="s">
        <v>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  <c r="AF17" s="16">
        <f t="shared" si="1"/>
        <v>0</v>
      </c>
    </row>
    <row r="18" spans="1:32" s="28" customFormat="1" ht="30" customHeight="1" x14ac:dyDescent="0.5">
      <c r="A18" s="35" t="s">
        <v>14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16">
        <f t="shared" si="1"/>
        <v>0</v>
      </c>
    </row>
    <row r="19" spans="1:32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3"/>
      <c r="AF19" s="16">
        <f t="shared" si="1"/>
        <v>0</v>
      </c>
    </row>
    <row r="20" spans="1:32" s="45" customFormat="1" ht="26.4" thickBot="1" x14ac:dyDescent="0.55000000000000004">
      <c r="AF20" s="13"/>
    </row>
    <row r="21" spans="1:32" s="47" customFormat="1" ht="26.4" thickBot="1" x14ac:dyDescent="0.55000000000000004">
      <c r="A21" s="46"/>
      <c r="B21" s="133" t="s">
        <v>22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40"/>
      <c r="AF21" s="17"/>
    </row>
    <row r="22" spans="1:32" s="50" customFormat="1" ht="26.4" thickBot="1" x14ac:dyDescent="0.55000000000000004">
      <c r="A22" s="48" t="s">
        <v>11</v>
      </c>
      <c r="B22" s="18">
        <v>44166</v>
      </c>
      <c r="C22" s="18">
        <v>44167</v>
      </c>
      <c r="D22" s="18">
        <v>44168</v>
      </c>
      <c r="E22" s="18">
        <v>44169</v>
      </c>
      <c r="F22" s="18">
        <v>44170</v>
      </c>
      <c r="G22" s="18">
        <v>44171</v>
      </c>
      <c r="H22" s="18">
        <v>44172</v>
      </c>
      <c r="I22" s="18">
        <v>44173</v>
      </c>
      <c r="J22" s="18">
        <v>44174</v>
      </c>
      <c r="K22" s="18">
        <v>44175</v>
      </c>
      <c r="L22" s="18">
        <v>44176</v>
      </c>
      <c r="M22" s="18">
        <v>44177</v>
      </c>
      <c r="N22" s="18">
        <v>44178</v>
      </c>
      <c r="O22" s="18">
        <v>44179</v>
      </c>
      <c r="P22" s="18">
        <v>44180</v>
      </c>
      <c r="Q22" s="18">
        <v>44181</v>
      </c>
      <c r="R22" s="18">
        <v>44182</v>
      </c>
      <c r="S22" s="18">
        <v>44183</v>
      </c>
      <c r="T22" s="18">
        <v>44184</v>
      </c>
      <c r="U22" s="18">
        <v>44185</v>
      </c>
      <c r="V22" s="18">
        <v>44186</v>
      </c>
      <c r="W22" s="18">
        <v>44187</v>
      </c>
      <c r="X22" s="18">
        <v>44188</v>
      </c>
      <c r="Y22" s="18">
        <v>44189</v>
      </c>
      <c r="Z22" s="18">
        <v>44190</v>
      </c>
      <c r="AA22" s="18">
        <v>44191</v>
      </c>
      <c r="AB22" s="18">
        <v>44192</v>
      </c>
      <c r="AC22" s="18">
        <v>44193</v>
      </c>
      <c r="AD22" s="18">
        <v>44194</v>
      </c>
      <c r="AE22" s="18">
        <v>44195</v>
      </c>
      <c r="AF22" s="16" t="s">
        <v>8</v>
      </c>
    </row>
    <row r="23" spans="1:32" s="28" customFormat="1" ht="30" customHeight="1" x14ac:dyDescent="0.5">
      <c r="A23" s="23" t="s">
        <v>3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6"/>
      <c r="AF23" s="16">
        <f t="shared" ref="AF23:AF29" si="2">SUM(B23:AE23)</f>
        <v>0</v>
      </c>
    </row>
    <row r="24" spans="1:32" s="28" customFormat="1" ht="30" customHeight="1" x14ac:dyDescent="0.5">
      <c r="A24" s="29" t="s">
        <v>4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2"/>
      <c r="AF24" s="16">
        <f t="shared" si="2"/>
        <v>0</v>
      </c>
    </row>
    <row r="25" spans="1:32" s="28" customFormat="1" ht="30" customHeight="1" x14ac:dyDescent="0.5">
      <c r="A25" s="29" t="s">
        <v>5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2"/>
      <c r="AF25" s="16">
        <f t="shared" si="2"/>
        <v>0</v>
      </c>
    </row>
    <row r="26" spans="1:32" s="28" customFormat="1" ht="30" customHeight="1" x14ac:dyDescent="0.5">
      <c r="A26" s="34" t="s">
        <v>6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2"/>
      <c r="AF26" s="16">
        <f t="shared" si="2"/>
        <v>0</v>
      </c>
    </row>
    <row r="27" spans="1:32" s="28" customFormat="1" ht="30" customHeight="1" x14ac:dyDescent="0.5">
      <c r="A27" s="35" t="s">
        <v>7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  <c r="AF27" s="16">
        <f t="shared" si="2"/>
        <v>0</v>
      </c>
    </row>
    <row r="28" spans="1:32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  <c r="AF28" s="16">
        <f t="shared" si="2"/>
        <v>0</v>
      </c>
    </row>
    <row r="29" spans="1:32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16">
        <f t="shared" si="2"/>
        <v>0</v>
      </c>
    </row>
    <row r="30" spans="1:32" s="45" customFormat="1" ht="26.4" thickBot="1" x14ac:dyDescent="0.55000000000000004">
      <c r="AF30" s="13"/>
    </row>
    <row r="31" spans="1:32" s="45" customFormat="1" ht="26.4" thickBot="1" x14ac:dyDescent="0.55000000000000004">
      <c r="A31" s="46"/>
      <c r="B31" s="133" t="s">
        <v>22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40"/>
      <c r="AF31" s="17"/>
    </row>
    <row r="32" spans="1:32" ht="26.4" thickBot="1" x14ac:dyDescent="0.55000000000000004">
      <c r="A32" s="48" t="s">
        <v>38</v>
      </c>
      <c r="B32" s="18">
        <v>44166</v>
      </c>
      <c r="C32" s="18">
        <v>44167</v>
      </c>
      <c r="D32" s="18">
        <v>44168</v>
      </c>
      <c r="E32" s="18">
        <v>44169</v>
      </c>
      <c r="F32" s="18">
        <v>44170</v>
      </c>
      <c r="G32" s="18">
        <v>44171</v>
      </c>
      <c r="H32" s="18">
        <v>44172</v>
      </c>
      <c r="I32" s="18">
        <v>44173</v>
      </c>
      <c r="J32" s="18">
        <v>44174</v>
      </c>
      <c r="K32" s="18">
        <v>44175</v>
      </c>
      <c r="L32" s="18">
        <v>44176</v>
      </c>
      <c r="M32" s="18">
        <v>44177</v>
      </c>
      <c r="N32" s="18">
        <v>44178</v>
      </c>
      <c r="O32" s="18">
        <v>44179</v>
      </c>
      <c r="P32" s="18">
        <v>44180</v>
      </c>
      <c r="Q32" s="18">
        <v>44181</v>
      </c>
      <c r="R32" s="18">
        <v>44182</v>
      </c>
      <c r="S32" s="18">
        <v>44183</v>
      </c>
      <c r="T32" s="18">
        <v>44184</v>
      </c>
      <c r="U32" s="18">
        <v>44185</v>
      </c>
      <c r="V32" s="18">
        <v>44186</v>
      </c>
      <c r="W32" s="18">
        <v>44187</v>
      </c>
      <c r="X32" s="18">
        <v>44188</v>
      </c>
      <c r="Y32" s="18">
        <v>44189</v>
      </c>
      <c r="Z32" s="18">
        <v>44190</v>
      </c>
      <c r="AA32" s="18">
        <v>44191</v>
      </c>
      <c r="AB32" s="18">
        <v>44192</v>
      </c>
      <c r="AC32" s="18">
        <v>44193</v>
      </c>
      <c r="AD32" s="18">
        <v>44194</v>
      </c>
      <c r="AE32" s="18">
        <v>44195</v>
      </c>
      <c r="AF32" s="16" t="s">
        <v>8</v>
      </c>
    </row>
    <row r="33" spans="1:32" ht="25.8" x14ac:dyDescent="0.5">
      <c r="A33" s="23" t="s">
        <v>3</v>
      </c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6"/>
      <c r="AF33" s="16">
        <f t="shared" ref="AF33:AF39" si="3">SUM(B33:AE33)</f>
        <v>0</v>
      </c>
    </row>
    <row r="34" spans="1:32" ht="25.8" x14ac:dyDescent="0.5">
      <c r="A34" s="29" t="s">
        <v>4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2"/>
      <c r="AF34" s="16">
        <f t="shared" si="3"/>
        <v>0</v>
      </c>
    </row>
    <row r="35" spans="1:32" ht="25.8" x14ac:dyDescent="0.5">
      <c r="A35" s="29" t="s">
        <v>5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2"/>
      <c r="AF35" s="16">
        <f t="shared" si="3"/>
        <v>0</v>
      </c>
    </row>
    <row r="36" spans="1:32" ht="25.8" x14ac:dyDescent="0.5">
      <c r="A36" s="34" t="s">
        <v>6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2"/>
      <c r="AF36" s="16">
        <f t="shared" si="3"/>
        <v>0</v>
      </c>
    </row>
    <row r="37" spans="1:32" ht="25.8" x14ac:dyDescent="0.5">
      <c r="A37" s="35" t="s">
        <v>7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8"/>
      <c r="AF37" s="16">
        <f t="shared" si="3"/>
        <v>0</v>
      </c>
    </row>
    <row r="38" spans="1:32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8"/>
      <c r="AF38" s="16">
        <f t="shared" si="3"/>
        <v>0</v>
      </c>
    </row>
    <row r="39" spans="1:32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3"/>
      <c r="AF39" s="16">
        <f t="shared" si="3"/>
        <v>0</v>
      </c>
    </row>
  </sheetData>
  <mergeCells count="4">
    <mergeCell ref="B1:AE1"/>
    <mergeCell ref="B21:AE21"/>
    <mergeCell ref="B11:AE11"/>
    <mergeCell ref="B31:AE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topLeftCell="A43" zoomScale="82" zoomScaleNormal="110" workbookViewId="0">
      <selection activeCell="F99" sqref="F99"/>
    </sheetView>
  </sheetViews>
  <sheetFormatPr baseColWidth="10" defaultRowHeight="15.6" x14ac:dyDescent="0.3"/>
  <cols>
    <col min="1" max="1" width="36.5" customWidth="1"/>
    <col min="2" max="2" width="13.8984375" bestFit="1" customWidth="1"/>
    <col min="3" max="3" width="18.09765625" customWidth="1"/>
    <col min="4" max="5" width="15.3984375" customWidth="1"/>
    <col min="6" max="6" width="16" customWidth="1"/>
    <col min="7" max="7" width="17.3984375" customWidth="1"/>
    <col min="8" max="8" width="16.59765625" customWidth="1"/>
  </cols>
  <sheetData>
    <row r="1" spans="1:8" ht="16.2" thickBot="1" x14ac:dyDescent="0.35"/>
    <row r="2" spans="1:8" ht="27.9" customHeight="1" thickBot="1" x14ac:dyDescent="0.5">
      <c r="A2" s="51" t="s">
        <v>35</v>
      </c>
      <c r="B2" s="52" t="s">
        <v>0</v>
      </c>
      <c r="C2" s="53" t="s">
        <v>2</v>
      </c>
      <c r="D2" s="53" t="s">
        <v>1</v>
      </c>
      <c r="E2" s="63"/>
      <c r="F2" s="54" t="s">
        <v>33</v>
      </c>
      <c r="G2" s="5"/>
      <c r="H2" s="5"/>
    </row>
    <row r="3" spans="1:8" ht="27.9" customHeight="1" x14ac:dyDescent="0.45">
      <c r="A3" s="19" t="s">
        <v>3</v>
      </c>
      <c r="B3" s="20">
        <f>B12+B21+B31+B41+B51+B61+B71+B81+B91+B101</f>
        <v>1523</v>
      </c>
      <c r="C3" s="20">
        <f t="shared" ref="C3:D3" si="0">C12+C21+C31+C41+C51+C61+C71+C81+C91+C101</f>
        <v>783</v>
      </c>
      <c r="D3" s="20">
        <f t="shared" si="0"/>
        <v>1003</v>
      </c>
      <c r="E3" s="64"/>
      <c r="F3" s="21">
        <f>SUM(B3:D3)</f>
        <v>3309</v>
      </c>
      <c r="G3" s="6"/>
      <c r="H3" s="6"/>
    </row>
    <row r="4" spans="1:8" ht="27.9" customHeight="1" x14ac:dyDescent="0.45">
      <c r="A4" s="22" t="s">
        <v>36</v>
      </c>
      <c r="B4" s="1">
        <f>B13+B22+B32+B42+B52+B62+B72+B82+B92+B102</f>
        <v>347</v>
      </c>
      <c r="C4" s="1">
        <f t="shared" ref="C4:D4" si="1">C13+C22+C32+C42+C52+C62+C72+C82+C92+C102</f>
        <v>190</v>
      </c>
      <c r="D4" s="1">
        <f t="shared" si="1"/>
        <v>175</v>
      </c>
      <c r="E4" s="65"/>
      <c r="F4" s="2">
        <f t="shared" ref="F4:F9" si="2">SUM(B4:D4)</f>
        <v>712</v>
      </c>
      <c r="G4" s="6"/>
      <c r="H4" s="6"/>
    </row>
    <row r="5" spans="1:8" ht="27.9" customHeight="1" x14ac:dyDescent="0.45">
      <c r="A5" s="22" t="s">
        <v>5</v>
      </c>
      <c r="B5" s="1">
        <f t="shared" ref="B5:D9" si="3">B14+B23+B33+B43+B53+B63+B73+B83+B93+B103</f>
        <v>907</v>
      </c>
      <c r="C5" s="1">
        <f t="shared" si="3"/>
        <v>467</v>
      </c>
      <c r="D5" s="1">
        <f t="shared" si="3"/>
        <v>471</v>
      </c>
      <c r="E5" s="65"/>
      <c r="F5" s="2">
        <f t="shared" si="2"/>
        <v>1845</v>
      </c>
      <c r="G5" s="6"/>
      <c r="H5" s="6"/>
    </row>
    <row r="6" spans="1:8" ht="27.9" customHeight="1" x14ac:dyDescent="0.45">
      <c r="A6" s="11" t="s">
        <v>6</v>
      </c>
      <c r="B6" s="1">
        <f t="shared" si="3"/>
        <v>1101</v>
      </c>
      <c r="C6" s="1">
        <f t="shared" si="3"/>
        <v>568</v>
      </c>
      <c r="D6" s="1">
        <f t="shared" si="3"/>
        <v>716</v>
      </c>
      <c r="E6" s="65"/>
      <c r="F6" s="2">
        <f t="shared" si="2"/>
        <v>2385</v>
      </c>
      <c r="G6" s="6"/>
      <c r="H6" s="6"/>
    </row>
    <row r="7" spans="1:8" ht="27.9" customHeight="1" x14ac:dyDescent="0.45">
      <c r="A7" s="11" t="s">
        <v>7</v>
      </c>
      <c r="B7" s="1">
        <f t="shared" si="3"/>
        <v>5</v>
      </c>
      <c r="C7" s="1">
        <f t="shared" si="3"/>
        <v>1</v>
      </c>
      <c r="D7" s="1">
        <f t="shared" si="3"/>
        <v>7</v>
      </c>
      <c r="E7" s="65"/>
      <c r="F7" s="2">
        <f t="shared" si="2"/>
        <v>13</v>
      </c>
      <c r="G7" s="6"/>
      <c r="H7" s="6"/>
    </row>
    <row r="8" spans="1:8" ht="27.9" customHeight="1" x14ac:dyDescent="0.45">
      <c r="A8" s="11" t="s">
        <v>14</v>
      </c>
      <c r="B8" s="1">
        <f t="shared" si="3"/>
        <v>455</v>
      </c>
      <c r="C8" s="1">
        <f t="shared" si="3"/>
        <v>227</v>
      </c>
      <c r="D8" s="1">
        <f t="shared" si="3"/>
        <v>0</v>
      </c>
      <c r="E8" s="65"/>
      <c r="F8" s="2">
        <f t="shared" si="2"/>
        <v>682</v>
      </c>
      <c r="G8" s="6"/>
      <c r="H8" s="6"/>
    </row>
    <row r="9" spans="1:8" ht="27.9" customHeight="1" thickBot="1" x14ac:dyDescent="0.5">
      <c r="A9" s="12" t="s">
        <v>15</v>
      </c>
      <c r="B9" s="3">
        <f t="shared" si="3"/>
        <v>0</v>
      </c>
      <c r="C9" s="3">
        <f t="shared" si="3"/>
        <v>2</v>
      </c>
      <c r="D9" s="3">
        <f t="shared" si="3"/>
        <v>0</v>
      </c>
      <c r="E9" s="66"/>
      <c r="F9" s="4">
        <f t="shared" si="2"/>
        <v>2</v>
      </c>
      <c r="G9" s="6"/>
      <c r="H9" s="6"/>
    </row>
    <row r="10" spans="1:8" ht="27.9" customHeight="1" x14ac:dyDescent="0.45">
      <c r="A10" s="5"/>
      <c r="B10" s="6"/>
      <c r="C10" s="6"/>
      <c r="D10" s="6"/>
      <c r="E10" s="6"/>
      <c r="F10" s="6"/>
      <c r="G10" s="6"/>
      <c r="H10" s="6"/>
    </row>
    <row r="11" spans="1:8" ht="27.9" customHeight="1" x14ac:dyDescent="0.45">
      <c r="A11" s="57" t="s">
        <v>31</v>
      </c>
      <c r="B11" s="58" t="s">
        <v>0</v>
      </c>
      <c r="C11" s="59" t="s">
        <v>2</v>
      </c>
      <c r="D11" s="59" t="s">
        <v>1</v>
      </c>
      <c r="E11" s="59"/>
      <c r="F11" s="58" t="s">
        <v>8</v>
      </c>
      <c r="G11" s="6"/>
      <c r="H11" s="6"/>
    </row>
    <row r="12" spans="1:8" ht="27.9" customHeight="1" x14ac:dyDescent="0.45">
      <c r="A12" s="55" t="s">
        <v>3</v>
      </c>
      <c r="B12" s="1">
        <f>Mars!AG3</f>
        <v>385</v>
      </c>
      <c r="C12" s="1">
        <f>Mars!AG13</f>
        <v>190</v>
      </c>
      <c r="D12" s="1">
        <f>Mars!AG23</f>
        <v>181</v>
      </c>
      <c r="E12" s="1"/>
      <c r="F12" s="1">
        <f>SUM(B12:D12)</f>
        <v>756</v>
      </c>
      <c r="G12" s="6"/>
      <c r="H12" s="6"/>
    </row>
    <row r="13" spans="1:8" ht="27.9" customHeight="1" x14ac:dyDescent="0.45">
      <c r="A13" s="56" t="s">
        <v>36</v>
      </c>
      <c r="B13" s="1">
        <f>Mars!AG4</f>
        <v>61</v>
      </c>
      <c r="C13" s="1">
        <f>Mars!AG14</f>
        <v>35</v>
      </c>
      <c r="D13" s="1">
        <f>Mars!AG24</f>
        <v>34</v>
      </c>
      <c r="E13" s="1"/>
      <c r="F13" s="1">
        <f t="shared" ref="F13:F18" si="4">SUM(B13:D13)</f>
        <v>130</v>
      </c>
      <c r="G13" s="6"/>
      <c r="H13" s="6"/>
    </row>
    <row r="14" spans="1:8" ht="27.9" customHeight="1" x14ac:dyDescent="0.45">
      <c r="A14" s="56" t="s">
        <v>5</v>
      </c>
      <c r="B14" s="1">
        <f>Mars!AG5</f>
        <v>106</v>
      </c>
      <c r="C14" s="1">
        <f>Mars!AG15</f>
        <v>39</v>
      </c>
      <c r="D14" s="1">
        <f>Mars!AG25</f>
        <v>30</v>
      </c>
      <c r="E14" s="1"/>
      <c r="F14" s="1">
        <f t="shared" si="4"/>
        <v>175</v>
      </c>
      <c r="G14" s="6"/>
      <c r="H14" s="6"/>
    </row>
    <row r="15" spans="1:8" ht="27.9" customHeight="1" x14ac:dyDescent="0.45">
      <c r="A15" s="55" t="s">
        <v>6</v>
      </c>
      <c r="B15" s="1">
        <f>Mars!AG6</f>
        <v>47</v>
      </c>
      <c r="C15" s="1">
        <f>Mars!AG16</f>
        <v>26</v>
      </c>
      <c r="D15" s="1">
        <f>Mars!AG26</f>
        <v>16</v>
      </c>
      <c r="E15" s="1"/>
      <c r="F15" s="1">
        <f t="shared" si="4"/>
        <v>89</v>
      </c>
      <c r="G15" s="6"/>
      <c r="H15" s="6"/>
    </row>
    <row r="16" spans="1:8" ht="27.9" customHeight="1" x14ac:dyDescent="0.45">
      <c r="A16" s="55" t="s">
        <v>7</v>
      </c>
      <c r="B16" s="1">
        <f>Mars!AG7</f>
        <v>2</v>
      </c>
      <c r="C16" s="1">
        <f>Mars!AG17</f>
        <v>1</v>
      </c>
      <c r="D16" s="1">
        <f>Mars!AG27</f>
        <v>3</v>
      </c>
      <c r="E16" s="1"/>
      <c r="F16" s="1">
        <f t="shared" si="4"/>
        <v>6</v>
      </c>
      <c r="G16" s="6"/>
      <c r="H16" s="6"/>
    </row>
    <row r="17" spans="1:8" ht="27.9" customHeight="1" x14ac:dyDescent="0.45">
      <c r="A17" s="55" t="s">
        <v>14</v>
      </c>
      <c r="B17" s="1">
        <f>Mars!AG8</f>
        <v>0</v>
      </c>
      <c r="C17" s="1">
        <f>Mars!AG18</f>
        <v>0</v>
      </c>
      <c r="D17" s="1">
        <f>Mars!AG28</f>
        <v>0</v>
      </c>
      <c r="E17" s="1"/>
      <c r="F17" s="1">
        <f t="shared" si="4"/>
        <v>0</v>
      </c>
      <c r="G17" s="6"/>
      <c r="H17" s="6"/>
    </row>
    <row r="18" spans="1:8" ht="27.9" customHeight="1" x14ac:dyDescent="0.45">
      <c r="A18" s="55" t="s">
        <v>15</v>
      </c>
      <c r="B18" s="1">
        <f>Mars!AG9</f>
        <v>0</v>
      </c>
      <c r="C18" s="1">
        <f>Mars!AG19</f>
        <v>0</v>
      </c>
      <c r="D18" s="1">
        <f>Mars!AG29</f>
        <v>0</v>
      </c>
      <c r="E18" s="1"/>
      <c r="F18" s="1">
        <f t="shared" si="4"/>
        <v>0</v>
      </c>
    </row>
    <row r="19" spans="1:8" ht="27.9" customHeight="1" x14ac:dyDescent="0.3"/>
    <row r="20" spans="1:8" ht="27.9" customHeight="1" x14ac:dyDescent="0.45">
      <c r="A20" s="57" t="s">
        <v>32</v>
      </c>
      <c r="B20" s="58" t="s">
        <v>0</v>
      </c>
      <c r="C20" s="59" t="s">
        <v>2</v>
      </c>
      <c r="D20" s="59" t="s">
        <v>1</v>
      </c>
      <c r="E20" s="59"/>
      <c r="F20" s="58" t="s">
        <v>8</v>
      </c>
    </row>
    <row r="21" spans="1:8" ht="27.9" customHeight="1" x14ac:dyDescent="0.45">
      <c r="A21" s="55" t="s">
        <v>3</v>
      </c>
      <c r="B21" s="1">
        <f>April!AF3</f>
        <v>95</v>
      </c>
      <c r="C21" s="1">
        <f>April!AF13</f>
        <v>41</v>
      </c>
      <c r="D21" s="1">
        <f>April!AF23</f>
        <v>44</v>
      </c>
      <c r="E21" s="1"/>
      <c r="F21" s="1">
        <f>SUM(B21:D21)</f>
        <v>180</v>
      </c>
    </row>
    <row r="22" spans="1:8" ht="27.9" customHeight="1" x14ac:dyDescent="0.45">
      <c r="A22" s="56" t="s">
        <v>36</v>
      </c>
      <c r="B22" s="1">
        <f>April!AF4</f>
        <v>30</v>
      </c>
      <c r="C22" s="1">
        <f>April!AF14</f>
        <v>13</v>
      </c>
      <c r="D22" s="1">
        <f>April!AF24</f>
        <v>14</v>
      </c>
      <c r="E22" s="1"/>
      <c r="F22" s="1">
        <f t="shared" ref="F22:F37" si="5">SUM(B22:D22)</f>
        <v>57</v>
      </c>
    </row>
    <row r="23" spans="1:8" ht="27.9" customHeight="1" x14ac:dyDescent="0.45">
      <c r="A23" s="56" t="s">
        <v>5</v>
      </c>
      <c r="B23" s="1">
        <f>April!AF5</f>
        <v>45</v>
      </c>
      <c r="C23" s="1">
        <f>April!AF15</f>
        <v>23</v>
      </c>
      <c r="D23" s="1">
        <f>April!AF25</f>
        <v>31</v>
      </c>
      <c r="E23" s="1"/>
      <c r="F23" s="1">
        <f t="shared" si="5"/>
        <v>99</v>
      </c>
    </row>
    <row r="24" spans="1:8" ht="27.9" customHeight="1" x14ac:dyDescent="0.45">
      <c r="A24" s="55" t="s">
        <v>6</v>
      </c>
      <c r="B24" s="1">
        <f>April!AF6</f>
        <v>39</v>
      </c>
      <c r="C24" s="1">
        <f>April!AF16</f>
        <v>19</v>
      </c>
      <c r="D24" s="1">
        <f>April!AF26</f>
        <v>18</v>
      </c>
      <c r="E24" s="1"/>
      <c r="F24" s="1">
        <f t="shared" si="5"/>
        <v>76</v>
      </c>
    </row>
    <row r="25" spans="1:8" ht="27.9" customHeight="1" x14ac:dyDescent="0.45">
      <c r="A25" s="55" t="s">
        <v>7</v>
      </c>
      <c r="B25" s="1">
        <f>April!AF7</f>
        <v>0</v>
      </c>
      <c r="C25" s="1">
        <f>April!AF17</f>
        <v>0</v>
      </c>
      <c r="D25" s="1">
        <f>April!AF27</f>
        <v>2</v>
      </c>
      <c r="E25" s="1"/>
      <c r="F25" s="1">
        <f t="shared" si="5"/>
        <v>2</v>
      </c>
    </row>
    <row r="26" spans="1:8" ht="27.9" customHeight="1" x14ac:dyDescent="0.45">
      <c r="A26" s="55" t="s">
        <v>14</v>
      </c>
      <c r="B26" s="1">
        <f>April!AF8</f>
        <v>75</v>
      </c>
      <c r="C26" s="1">
        <f>April!AF18</f>
        <v>40</v>
      </c>
      <c r="D26" s="1">
        <f>April!AF28</f>
        <v>0</v>
      </c>
      <c r="E26" s="1"/>
      <c r="F26" s="1">
        <f t="shared" si="5"/>
        <v>115</v>
      </c>
    </row>
    <row r="27" spans="1:8" ht="27.9" customHeight="1" x14ac:dyDescent="0.45">
      <c r="A27" s="55" t="s">
        <v>15</v>
      </c>
      <c r="B27" s="1">
        <f>April!AF9</f>
        <v>0</v>
      </c>
      <c r="C27" s="1">
        <f>April!AF19</f>
        <v>0</v>
      </c>
      <c r="D27" s="1">
        <f>April!AF29</f>
        <v>0</v>
      </c>
      <c r="E27" s="1"/>
      <c r="F27" s="1">
        <f t="shared" si="5"/>
        <v>0</v>
      </c>
    </row>
    <row r="28" spans="1:8" ht="27.9" customHeight="1" x14ac:dyDescent="0.45">
      <c r="F28" s="6"/>
    </row>
    <row r="29" spans="1:8" ht="27.9" customHeight="1" x14ac:dyDescent="0.3"/>
    <row r="30" spans="1:8" ht="27.9" customHeight="1" x14ac:dyDescent="0.45">
      <c r="A30" s="57" t="s">
        <v>23</v>
      </c>
      <c r="B30" s="58" t="s">
        <v>0</v>
      </c>
      <c r="C30" s="59" t="s">
        <v>2</v>
      </c>
      <c r="D30" s="59" t="s">
        <v>1</v>
      </c>
      <c r="E30" s="59"/>
      <c r="F30" s="58" t="s">
        <v>8</v>
      </c>
    </row>
    <row r="31" spans="1:8" ht="27.9" customHeight="1" x14ac:dyDescent="0.45">
      <c r="A31" s="55" t="s">
        <v>3</v>
      </c>
      <c r="B31" s="1">
        <f>Mai!AG3</f>
        <v>51</v>
      </c>
      <c r="C31" s="1">
        <f>Mai!AG12</f>
        <v>38</v>
      </c>
      <c r="D31" s="1">
        <f>Mai!AG22</f>
        <v>41</v>
      </c>
      <c r="E31" s="1"/>
      <c r="F31" s="1">
        <f t="shared" si="5"/>
        <v>130</v>
      </c>
    </row>
    <row r="32" spans="1:8" ht="27.9" customHeight="1" x14ac:dyDescent="0.45">
      <c r="A32" s="56" t="s">
        <v>4</v>
      </c>
      <c r="B32" s="1">
        <f>Mai!AG4</f>
        <v>14</v>
      </c>
      <c r="C32" s="1">
        <f>Mai!AG13</f>
        <v>14</v>
      </c>
      <c r="D32" s="1">
        <f>Mai!AG23</f>
        <v>9</v>
      </c>
      <c r="E32" s="1"/>
      <c r="F32" s="1">
        <f t="shared" si="5"/>
        <v>37</v>
      </c>
    </row>
    <row r="33" spans="1:6" ht="27.9" customHeight="1" x14ac:dyDescent="0.45">
      <c r="A33" s="56" t="s">
        <v>5</v>
      </c>
      <c r="B33" s="1">
        <f>Mai!AG5</f>
        <v>53</v>
      </c>
      <c r="C33" s="1">
        <f>Mai!AG14</f>
        <v>34</v>
      </c>
      <c r="D33" s="1">
        <f>Mai!AG24</f>
        <v>24</v>
      </c>
      <c r="E33" s="1"/>
      <c r="F33" s="1">
        <f t="shared" si="5"/>
        <v>111</v>
      </c>
    </row>
    <row r="34" spans="1:6" ht="27.9" customHeight="1" x14ac:dyDescent="0.45">
      <c r="A34" s="55" t="s">
        <v>6</v>
      </c>
      <c r="B34" s="1">
        <f>Mai!AG6</f>
        <v>56</v>
      </c>
      <c r="C34" s="1">
        <f>Mai!AG15</f>
        <v>30</v>
      </c>
      <c r="D34" s="1">
        <f>Mai!AG25</f>
        <v>32</v>
      </c>
      <c r="E34" s="1"/>
      <c r="F34" s="1">
        <f t="shared" si="5"/>
        <v>118</v>
      </c>
    </row>
    <row r="35" spans="1:6" ht="27.9" customHeight="1" x14ac:dyDescent="0.45">
      <c r="A35" s="55" t="s">
        <v>7</v>
      </c>
      <c r="B35" s="1">
        <f>Mai!AG7</f>
        <v>0</v>
      </c>
      <c r="C35" s="1">
        <f>Mai!AG16</f>
        <v>0</v>
      </c>
      <c r="D35" s="1">
        <f>Mai!AG26</f>
        <v>1</v>
      </c>
      <c r="E35" s="1"/>
      <c r="F35" s="1">
        <f t="shared" si="5"/>
        <v>1</v>
      </c>
    </row>
    <row r="36" spans="1:6" ht="27.9" customHeight="1" x14ac:dyDescent="0.45">
      <c r="A36" s="55" t="s">
        <v>14</v>
      </c>
      <c r="B36" s="1">
        <f>Mai!AG8</f>
        <v>57</v>
      </c>
      <c r="C36" s="1">
        <f>Mai!AG17</f>
        <v>22</v>
      </c>
      <c r="D36" s="1">
        <f>Mai!AG27</f>
        <v>0</v>
      </c>
      <c r="E36" s="1"/>
      <c r="F36" s="1">
        <f t="shared" si="5"/>
        <v>79</v>
      </c>
    </row>
    <row r="37" spans="1:6" ht="27.9" customHeight="1" x14ac:dyDescent="0.45">
      <c r="A37" s="55" t="s">
        <v>15</v>
      </c>
      <c r="B37" s="1">
        <f>Mai!AG9</f>
        <v>0</v>
      </c>
      <c r="C37" s="1">
        <f>Mai!AG18</f>
        <v>2</v>
      </c>
      <c r="D37" s="1">
        <f>Mai!AG28</f>
        <v>0</v>
      </c>
      <c r="E37" s="1"/>
      <c r="F37" s="1">
        <f t="shared" si="5"/>
        <v>2</v>
      </c>
    </row>
    <row r="38" spans="1:6" ht="27.9" customHeight="1" x14ac:dyDescent="0.45">
      <c r="F38" s="6"/>
    </row>
    <row r="39" spans="1:6" ht="27.9" customHeight="1" x14ac:dyDescent="0.3"/>
    <row r="40" spans="1:6" ht="27.9" customHeight="1" x14ac:dyDescent="0.45">
      <c r="A40" s="57" t="s">
        <v>24</v>
      </c>
      <c r="B40" s="58" t="s">
        <v>0</v>
      </c>
      <c r="C40" s="59" t="s">
        <v>2</v>
      </c>
      <c r="D40" s="59" t="s">
        <v>1</v>
      </c>
      <c r="E40" s="59" t="s">
        <v>37</v>
      </c>
      <c r="F40" s="58" t="s">
        <v>8</v>
      </c>
    </row>
    <row r="41" spans="1:6" ht="27.9" customHeight="1" x14ac:dyDescent="0.45">
      <c r="A41" s="55" t="s">
        <v>3</v>
      </c>
      <c r="B41" s="1">
        <f>Juni!AF3</f>
        <v>63</v>
      </c>
      <c r="C41" s="1">
        <f>Juni!AF13</f>
        <v>57</v>
      </c>
      <c r="D41" s="1">
        <f>Juni!AF23</f>
        <v>29</v>
      </c>
      <c r="E41" s="1">
        <f>Juni!AF33</f>
        <v>4</v>
      </c>
      <c r="F41" s="1">
        <f>SUM(B41:E41)</f>
        <v>153</v>
      </c>
    </row>
    <row r="42" spans="1:6" ht="27.9" customHeight="1" x14ac:dyDescent="0.45">
      <c r="A42" s="56" t="s">
        <v>4</v>
      </c>
      <c r="B42" s="1">
        <f>Juni!AF4</f>
        <v>17</v>
      </c>
      <c r="C42" s="1">
        <f>Juni!AF14</f>
        <v>24</v>
      </c>
      <c r="D42" s="1">
        <f>Juni!AF24</f>
        <v>5</v>
      </c>
      <c r="E42" s="1">
        <f>Juni!AF34</f>
        <v>0</v>
      </c>
      <c r="F42" s="1">
        <f t="shared" ref="F42:F47" si="6">SUM(B42:E42)</f>
        <v>46</v>
      </c>
    </row>
    <row r="43" spans="1:6" ht="27.9" customHeight="1" x14ac:dyDescent="0.45">
      <c r="A43" s="56" t="s">
        <v>5</v>
      </c>
      <c r="B43" s="1">
        <f>Juni!AF5</f>
        <v>64</v>
      </c>
      <c r="C43" s="1">
        <f>Juni!AF15</f>
        <v>54</v>
      </c>
      <c r="D43" s="1">
        <f>Juni!AF25</f>
        <v>21</v>
      </c>
      <c r="E43" s="1">
        <f>Juni!AF35</f>
        <v>0</v>
      </c>
      <c r="F43" s="1">
        <f t="shared" si="6"/>
        <v>139</v>
      </c>
    </row>
    <row r="44" spans="1:6" ht="27.9" customHeight="1" x14ac:dyDescent="0.45">
      <c r="A44" s="55" t="s">
        <v>6</v>
      </c>
      <c r="B44" s="1">
        <f>Juni!AF6</f>
        <v>68</v>
      </c>
      <c r="C44" s="1">
        <f>Juni!AF16</f>
        <v>58</v>
      </c>
      <c r="D44" s="1">
        <f>Juni!AF26</f>
        <v>24</v>
      </c>
      <c r="E44" s="1">
        <f>Juni!AF36</f>
        <v>0</v>
      </c>
      <c r="F44" s="1">
        <f t="shared" si="6"/>
        <v>150</v>
      </c>
    </row>
    <row r="45" spans="1:6" ht="27.9" customHeight="1" x14ac:dyDescent="0.45">
      <c r="A45" s="55" t="s">
        <v>7</v>
      </c>
      <c r="B45" s="1">
        <f>Juni!AF7</f>
        <v>0</v>
      </c>
      <c r="C45" s="1">
        <f>Juni!AF17</f>
        <v>0</v>
      </c>
      <c r="D45" s="1">
        <f>Juni!AF27</f>
        <v>0</v>
      </c>
      <c r="E45" s="1">
        <f>Juni!AF37</f>
        <v>0</v>
      </c>
      <c r="F45" s="1">
        <f t="shared" si="6"/>
        <v>0</v>
      </c>
    </row>
    <row r="46" spans="1:6" ht="27.9" customHeight="1" x14ac:dyDescent="0.45">
      <c r="A46" s="55" t="s">
        <v>14</v>
      </c>
      <c r="B46" s="1">
        <f>Juni!AF8</f>
        <v>52</v>
      </c>
      <c r="C46" s="1">
        <f>Juni!AF18</f>
        <v>31</v>
      </c>
      <c r="D46" s="1">
        <f>Juni!AF28</f>
        <v>0</v>
      </c>
      <c r="E46" s="1"/>
      <c r="F46" s="1">
        <f t="shared" si="6"/>
        <v>83</v>
      </c>
    </row>
    <row r="47" spans="1:6" ht="27.9" customHeight="1" x14ac:dyDescent="0.45">
      <c r="A47" s="55" t="s">
        <v>15</v>
      </c>
      <c r="B47" s="1">
        <f>Juni!AF9</f>
        <v>0</v>
      </c>
      <c r="C47" s="1">
        <f>Juni!AF19</f>
        <v>0</v>
      </c>
      <c r="D47" s="1">
        <f>Juni!AF29</f>
        <v>0</v>
      </c>
      <c r="E47" s="1"/>
      <c r="F47" s="1">
        <f t="shared" si="6"/>
        <v>0</v>
      </c>
    </row>
    <row r="48" spans="1:6" ht="27.9" customHeight="1" x14ac:dyDescent="0.45">
      <c r="F48" s="6"/>
    </row>
    <row r="49" spans="1:6" ht="27.9" customHeight="1" x14ac:dyDescent="0.3"/>
    <row r="50" spans="1:6" ht="27.9" customHeight="1" x14ac:dyDescent="0.45">
      <c r="A50" s="57" t="s">
        <v>25</v>
      </c>
      <c r="B50" s="58" t="s">
        <v>0</v>
      </c>
      <c r="C50" s="59" t="s">
        <v>2</v>
      </c>
      <c r="D50" s="59" t="s">
        <v>1</v>
      </c>
      <c r="E50" s="59" t="s">
        <v>37</v>
      </c>
      <c r="F50" s="58" t="s">
        <v>8</v>
      </c>
    </row>
    <row r="51" spans="1:6" ht="27.9" customHeight="1" x14ac:dyDescent="0.45">
      <c r="A51" s="55" t="s">
        <v>3</v>
      </c>
      <c r="B51" s="1">
        <f>Juli!AG3</f>
        <v>83</v>
      </c>
      <c r="C51" s="1">
        <f>Juli!AG13</f>
        <v>39</v>
      </c>
      <c r="D51" s="1">
        <f>Juli!AG23</f>
        <v>72</v>
      </c>
      <c r="E51" s="1">
        <f>Juli!AG33</f>
        <v>43</v>
      </c>
      <c r="F51" s="1">
        <f>SUM(B51:E51)</f>
        <v>237</v>
      </c>
    </row>
    <row r="52" spans="1:6" ht="27.9" customHeight="1" x14ac:dyDescent="0.45">
      <c r="A52" s="56" t="s">
        <v>4</v>
      </c>
      <c r="B52" s="1">
        <f>Juli!AG4</f>
        <v>2</v>
      </c>
      <c r="C52" s="1">
        <f>Juli!AG14</f>
        <v>0</v>
      </c>
      <c r="D52" s="1">
        <f>Juli!AG24</f>
        <v>1</v>
      </c>
      <c r="E52" s="1">
        <f>Juli!AG34</f>
        <v>0</v>
      </c>
      <c r="F52" s="1">
        <f t="shared" ref="F52:F57" si="7">SUM(B52:E52)</f>
        <v>3</v>
      </c>
    </row>
    <row r="53" spans="1:6" ht="27.9" customHeight="1" x14ac:dyDescent="0.45">
      <c r="A53" s="56" t="s">
        <v>5</v>
      </c>
      <c r="B53" s="1">
        <f>Juli!AG5</f>
        <v>92</v>
      </c>
      <c r="C53" s="1">
        <f>Juli!AG15</f>
        <v>49</v>
      </c>
      <c r="D53" s="1">
        <f>Juli!AG25</f>
        <v>43</v>
      </c>
      <c r="E53" s="1">
        <f>Juli!AG35</f>
        <v>0</v>
      </c>
      <c r="F53" s="1">
        <f t="shared" si="7"/>
        <v>184</v>
      </c>
    </row>
    <row r="54" spans="1:6" ht="27.9" customHeight="1" x14ac:dyDescent="0.45">
      <c r="A54" s="55" t="s">
        <v>6</v>
      </c>
      <c r="B54" s="1">
        <f>Juli!AG6</f>
        <v>108</v>
      </c>
      <c r="C54" s="1">
        <f>Juli!AG16</f>
        <v>61</v>
      </c>
      <c r="D54" s="1">
        <f>Juli!AG26</f>
        <v>63</v>
      </c>
      <c r="E54" s="1">
        <f>Juli!AG36</f>
        <v>0</v>
      </c>
      <c r="F54" s="1">
        <f t="shared" si="7"/>
        <v>232</v>
      </c>
    </row>
    <row r="55" spans="1:6" ht="27.9" customHeight="1" x14ac:dyDescent="0.45">
      <c r="A55" s="55" t="s">
        <v>7</v>
      </c>
      <c r="B55" s="1">
        <f>Juli!AG7</f>
        <v>1</v>
      </c>
      <c r="C55" s="1">
        <f>Juli!AG17</f>
        <v>0</v>
      </c>
      <c r="D55" s="1">
        <f>Juli!AG27</f>
        <v>0</v>
      </c>
      <c r="E55" s="1">
        <f>Juli!AG37</f>
        <v>0</v>
      </c>
      <c r="F55" s="1">
        <f t="shared" si="7"/>
        <v>1</v>
      </c>
    </row>
    <row r="56" spans="1:6" ht="27.9" customHeight="1" x14ac:dyDescent="0.45">
      <c r="A56" s="55" t="s">
        <v>14</v>
      </c>
      <c r="B56" s="1">
        <f>Juli!AG8</f>
        <v>79</v>
      </c>
      <c r="C56" s="1">
        <f>Juli!AG18</f>
        <v>25</v>
      </c>
      <c r="D56" s="1">
        <f>Juli!AG28</f>
        <v>0</v>
      </c>
      <c r="E56" s="1"/>
      <c r="F56" s="1">
        <f t="shared" si="7"/>
        <v>104</v>
      </c>
    </row>
    <row r="57" spans="1:6" ht="27.9" customHeight="1" x14ac:dyDescent="0.45">
      <c r="A57" s="55" t="s">
        <v>15</v>
      </c>
      <c r="B57" s="1">
        <f>Juli!AG9</f>
        <v>0</v>
      </c>
      <c r="C57" s="1">
        <f>Juli!AG19</f>
        <v>0</v>
      </c>
      <c r="D57" s="1">
        <f>Juli!AG29</f>
        <v>0</v>
      </c>
      <c r="E57" s="1"/>
      <c r="F57" s="1">
        <f t="shared" si="7"/>
        <v>0</v>
      </c>
    </row>
    <row r="58" spans="1:6" ht="27.9" customHeight="1" x14ac:dyDescent="0.45">
      <c r="F58" s="6"/>
    </row>
    <row r="59" spans="1:6" ht="27.9" customHeight="1" x14ac:dyDescent="0.3"/>
    <row r="60" spans="1:6" ht="27.9" customHeight="1" x14ac:dyDescent="0.45">
      <c r="A60" s="57" t="s">
        <v>26</v>
      </c>
      <c r="B60" s="58" t="s">
        <v>0</v>
      </c>
      <c r="C60" s="59" t="s">
        <v>2</v>
      </c>
      <c r="D60" s="59" t="s">
        <v>1</v>
      </c>
      <c r="E60" s="59" t="s">
        <v>37</v>
      </c>
      <c r="F60" s="58" t="s">
        <v>8</v>
      </c>
    </row>
    <row r="61" spans="1:6" ht="27.9" customHeight="1" x14ac:dyDescent="0.45">
      <c r="A61" s="55" t="s">
        <v>3</v>
      </c>
      <c r="B61" s="1">
        <f>August!AG3</f>
        <v>356</v>
      </c>
      <c r="C61" s="1">
        <f>August!AG13</f>
        <v>121</v>
      </c>
      <c r="D61" s="1">
        <f>August!AG23</f>
        <v>261</v>
      </c>
      <c r="E61" s="1">
        <f>August!AG33</f>
        <v>46</v>
      </c>
      <c r="F61" s="1">
        <f>SUM(B61:E61)</f>
        <v>784</v>
      </c>
    </row>
    <row r="62" spans="1:6" ht="27.9" customHeight="1" x14ac:dyDescent="0.45">
      <c r="A62" s="56" t="s">
        <v>4</v>
      </c>
      <c r="B62" s="1">
        <f>August!AG4</f>
        <v>1</v>
      </c>
      <c r="C62" s="1">
        <f>August!AG14</f>
        <v>3</v>
      </c>
      <c r="D62" s="1">
        <f>August!AG24</f>
        <v>4</v>
      </c>
      <c r="E62" s="1">
        <f>August!AG34</f>
        <v>12</v>
      </c>
      <c r="F62" s="1">
        <f t="shared" ref="F62:F67" si="8">SUM(B62:E62)</f>
        <v>20</v>
      </c>
    </row>
    <row r="63" spans="1:6" ht="27.9" customHeight="1" x14ac:dyDescent="0.45">
      <c r="A63" s="56" t="s">
        <v>5</v>
      </c>
      <c r="B63" s="1">
        <f>August!AG5</f>
        <v>193</v>
      </c>
      <c r="C63" s="1">
        <f>August!AG15</f>
        <v>93</v>
      </c>
      <c r="D63" s="1">
        <f>August!AG25</f>
        <v>100</v>
      </c>
      <c r="E63" s="1">
        <f>August!AG35</f>
        <v>0</v>
      </c>
      <c r="F63" s="1">
        <f t="shared" si="8"/>
        <v>386</v>
      </c>
    </row>
    <row r="64" spans="1:6" ht="27.9" customHeight="1" x14ac:dyDescent="0.45">
      <c r="A64" s="55" t="s">
        <v>6</v>
      </c>
      <c r="B64" s="1">
        <f>August!AG6</f>
        <v>221</v>
      </c>
      <c r="C64" s="1">
        <f>August!AG16</f>
        <v>95</v>
      </c>
      <c r="D64" s="1">
        <f>August!AG26</f>
        <v>150</v>
      </c>
      <c r="E64" s="1">
        <f>August!AG36</f>
        <v>0</v>
      </c>
      <c r="F64" s="1">
        <f t="shared" si="8"/>
        <v>466</v>
      </c>
    </row>
    <row r="65" spans="1:6" ht="27.9" customHeight="1" x14ac:dyDescent="0.45">
      <c r="A65" s="55" t="s">
        <v>7</v>
      </c>
      <c r="B65" s="1">
        <f>August!AG7</f>
        <v>0</v>
      </c>
      <c r="C65" s="1">
        <f>August!AG17</f>
        <v>0</v>
      </c>
      <c r="D65" s="1">
        <f>August!AG27</f>
        <v>0</v>
      </c>
      <c r="E65" s="1">
        <f>August!AG37</f>
        <v>0</v>
      </c>
      <c r="F65" s="1">
        <f t="shared" si="8"/>
        <v>0</v>
      </c>
    </row>
    <row r="66" spans="1:6" ht="27.9" customHeight="1" x14ac:dyDescent="0.45">
      <c r="A66" s="55" t="s">
        <v>14</v>
      </c>
      <c r="B66" s="1">
        <f>August!AG8</f>
        <v>71</v>
      </c>
      <c r="C66" s="1">
        <f>August!AG18</f>
        <v>31</v>
      </c>
      <c r="D66" s="1">
        <f>August!AG28</f>
        <v>0</v>
      </c>
      <c r="E66" s="1"/>
      <c r="F66" s="1">
        <f t="shared" si="8"/>
        <v>102</v>
      </c>
    </row>
    <row r="67" spans="1:6" ht="27.9" customHeight="1" x14ac:dyDescent="0.45">
      <c r="A67" s="55" t="s">
        <v>15</v>
      </c>
      <c r="B67" s="1">
        <f>August!AG9</f>
        <v>0</v>
      </c>
      <c r="C67" s="1">
        <f>August!AG19</f>
        <v>0</v>
      </c>
      <c r="D67" s="1">
        <f>August!AG29</f>
        <v>0</v>
      </c>
      <c r="E67" s="1"/>
      <c r="F67" s="1">
        <f t="shared" si="8"/>
        <v>0</v>
      </c>
    </row>
    <row r="68" spans="1:6" ht="27.9" customHeight="1" x14ac:dyDescent="0.45">
      <c r="F68" s="6"/>
    </row>
    <row r="69" spans="1:6" ht="27.9" customHeight="1" x14ac:dyDescent="0.3"/>
    <row r="70" spans="1:6" ht="27.9" customHeight="1" x14ac:dyDescent="0.45">
      <c r="A70" s="57" t="s">
        <v>27</v>
      </c>
      <c r="B70" s="58" t="s">
        <v>0</v>
      </c>
      <c r="C70" s="59" t="s">
        <v>2</v>
      </c>
      <c r="D70" s="59" t="s">
        <v>1</v>
      </c>
      <c r="E70" s="59" t="s">
        <v>37</v>
      </c>
      <c r="F70" s="58" t="s">
        <v>8</v>
      </c>
    </row>
    <row r="71" spans="1:6" ht="27.9" customHeight="1" x14ac:dyDescent="0.45">
      <c r="A71" s="55" t="s">
        <v>3</v>
      </c>
      <c r="B71" s="1">
        <f>September!AF3</f>
        <v>309</v>
      </c>
      <c r="C71" s="1">
        <f>September!AF13</f>
        <v>174</v>
      </c>
      <c r="D71" s="1">
        <f>September!AF23</f>
        <v>250</v>
      </c>
      <c r="E71" s="1">
        <f>September!AF33</f>
        <v>78</v>
      </c>
      <c r="F71" s="1">
        <f>SUM(B71:E71)</f>
        <v>811</v>
      </c>
    </row>
    <row r="72" spans="1:6" ht="27.9" customHeight="1" x14ac:dyDescent="0.45">
      <c r="A72" s="56" t="s">
        <v>4</v>
      </c>
      <c r="B72" s="1">
        <f>September!AF4</f>
        <v>30</v>
      </c>
      <c r="C72" s="1">
        <f>September!AF14</f>
        <v>11</v>
      </c>
      <c r="D72" s="1">
        <f>September!AF24</f>
        <v>32</v>
      </c>
      <c r="E72" s="1">
        <f>September!AF34</f>
        <v>32</v>
      </c>
      <c r="F72" s="1">
        <f t="shared" ref="F72:F77" si="9">SUM(B72:E72)</f>
        <v>105</v>
      </c>
    </row>
    <row r="73" spans="1:6" ht="27.9" customHeight="1" x14ac:dyDescent="0.45">
      <c r="A73" s="56" t="s">
        <v>5</v>
      </c>
      <c r="B73" s="1">
        <f>September!AF5</f>
        <v>307</v>
      </c>
      <c r="C73" s="1">
        <f>September!AF15</f>
        <v>171</v>
      </c>
      <c r="D73" s="1">
        <f>September!AF25</f>
        <v>208</v>
      </c>
      <c r="E73" s="1">
        <f>September!AF35</f>
        <v>0</v>
      </c>
      <c r="F73" s="1">
        <f t="shared" si="9"/>
        <v>686</v>
      </c>
    </row>
    <row r="74" spans="1:6" ht="27.9" customHeight="1" x14ac:dyDescent="0.45">
      <c r="A74" s="55" t="s">
        <v>6</v>
      </c>
      <c r="B74" s="1">
        <f>September!AF6</f>
        <v>259</v>
      </c>
      <c r="C74" s="1">
        <f>September!AF16</f>
        <v>154</v>
      </c>
      <c r="D74" s="1">
        <f>September!AF26</f>
        <v>208</v>
      </c>
      <c r="E74" s="1">
        <f>September!AF36</f>
        <v>0</v>
      </c>
      <c r="F74" s="1">
        <f t="shared" si="9"/>
        <v>621</v>
      </c>
    </row>
    <row r="75" spans="1:6" ht="27.9" customHeight="1" x14ac:dyDescent="0.45">
      <c r="A75" s="55" t="s">
        <v>7</v>
      </c>
      <c r="B75" s="1">
        <f>September!AF7</f>
        <v>1</v>
      </c>
      <c r="C75" s="1">
        <f>September!AF17</f>
        <v>0</v>
      </c>
      <c r="D75" s="1">
        <f>September!AF27</f>
        <v>0</v>
      </c>
      <c r="E75" s="1">
        <f>September!AF37</f>
        <v>0</v>
      </c>
      <c r="F75" s="1">
        <f t="shared" si="9"/>
        <v>1</v>
      </c>
    </row>
    <row r="76" spans="1:6" ht="27.9" customHeight="1" x14ac:dyDescent="0.45">
      <c r="A76" s="55" t="s">
        <v>14</v>
      </c>
      <c r="B76" s="1">
        <f>September!AF8</f>
        <v>77</v>
      </c>
      <c r="C76" s="1">
        <f>September!AF18</f>
        <v>40</v>
      </c>
      <c r="D76" s="1">
        <f>September!AF28</f>
        <v>0</v>
      </c>
      <c r="E76" s="1"/>
      <c r="F76" s="1">
        <f t="shared" si="9"/>
        <v>117</v>
      </c>
    </row>
    <row r="77" spans="1:6" ht="27.9" customHeight="1" x14ac:dyDescent="0.45">
      <c r="A77" s="55" t="s">
        <v>15</v>
      </c>
      <c r="B77" s="1">
        <f>September!AF9</f>
        <v>0</v>
      </c>
      <c r="C77" s="1">
        <f>September!AF19</f>
        <v>0</v>
      </c>
      <c r="D77" s="1">
        <f>September!AF29</f>
        <v>0</v>
      </c>
      <c r="E77" s="1"/>
      <c r="F77" s="1">
        <f t="shared" si="9"/>
        <v>0</v>
      </c>
    </row>
    <row r="78" spans="1:6" ht="27.9" customHeight="1" x14ac:dyDescent="0.45">
      <c r="F78" s="6"/>
    </row>
    <row r="79" spans="1:6" ht="27.9" customHeight="1" x14ac:dyDescent="0.3"/>
    <row r="80" spans="1:6" ht="27.9" customHeight="1" x14ac:dyDescent="0.45">
      <c r="A80" s="57" t="s">
        <v>28</v>
      </c>
      <c r="B80" s="58" t="s">
        <v>0</v>
      </c>
      <c r="C80" s="59" t="s">
        <v>2</v>
      </c>
      <c r="D80" s="59" t="s">
        <v>1</v>
      </c>
      <c r="E80" s="59" t="s">
        <v>37</v>
      </c>
      <c r="F80" s="58" t="s">
        <v>8</v>
      </c>
    </row>
    <row r="81" spans="1:6" ht="27.9" customHeight="1" x14ac:dyDescent="0.45">
      <c r="A81" s="55" t="s">
        <v>3</v>
      </c>
      <c r="B81" s="1">
        <f>Oktober!AG3</f>
        <v>181</v>
      </c>
      <c r="C81" s="1">
        <f>Oktober!AG13</f>
        <v>123</v>
      </c>
      <c r="D81" s="1">
        <f>Oktober!AG23</f>
        <v>125</v>
      </c>
      <c r="E81" s="1">
        <f>Oktober!AG33</f>
        <v>60</v>
      </c>
      <c r="F81" s="1">
        <f>SUM(B81:E81)</f>
        <v>489</v>
      </c>
    </row>
    <row r="82" spans="1:6" ht="27.9" customHeight="1" x14ac:dyDescent="0.45">
      <c r="A82" s="56" t="s">
        <v>4</v>
      </c>
      <c r="B82" s="1">
        <f>Oktober!AG4</f>
        <v>192</v>
      </c>
      <c r="C82" s="1">
        <f>Oktober!AG14</f>
        <v>90</v>
      </c>
      <c r="D82" s="1">
        <f>Oktober!AG24</f>
        <v>76</v>
      </c>
      <c r="E82" s="1">
        <f>Oktober!AG34</f>
        <v>5</v>
      </c>
      <c r="F82" s="1">
        <f t="shared" ref="F82:F87" si="10">SUM(B82:E82)</f>
        <v>363</v>
      </c>
    </row>
    <row r="83" spans="1:6" ht="27.9" customHeight="1" x14ac:dyDescent="0.45">
      <c r="A83" s="56" t="s">
        <v>5</v>
      </c>
      <c r="B83" s="1">
        <f>Oktober!AG5</f>
        <v>47</v>
      </c>
      <c r="C83" s="1">
        <f>Oktober!AG15</f>
        <v>4</v>
      </c>
      <c r="D83" s="1">
        <f>Oktober!AG25</f>
        <v>14</v>
      </c>
      <c r="E83" s="1">
        <f>Oktober!AG35</f>
        <v>3</v>
      </c>
      <c r="F83" s="1">
        <f t="shared" si="10"/>
        <v>68</v>
      </c>
    </row>
    <row r="84" spans="1:6" ht="27.9" customHeight="1" x14ac:dyDescent="0.45">
      <c r="A84" s="55" t="s">
        <v>6</v>
      </c>
      <c r="B84" s="1">
        <f>Oktober!AG6</f>
        <v>303</v>
      </c>
      <c r="C84" s="1">
        <f>Oktober!AG16</f>
        <v>125</v>
      </c>
      <c r="D84" s="1">
        <f>Oktober!AG26</f>
        <v>205</v>
      </c>
      <c r="E84" s="1">
        <f>Oktober!AG36</f>
        <v>15</v>
      </c>
      <c r="F84" s="1">
        <f t="shared" si="10"/>
        <v>648</v>
      </c>
    </row>
    <row r="85" spans="1:6" ht="27.9" customHeight="1" x14ac:dyDescent="0.45">
      <c r="A85" s="55" t="s">
        <v>7</v>
      </c>
      <c r="B85" s="1">
        <f>Oktober!AG7</f>
        <v>1</v>
      </c>
      <c r="C85" s="1">
        <f>Oktober!AG17</f>
        <v>0</v>
      </c>
      <c r="D85" s="1">
        <f>Oktober!AG27</f>
        <v>1</v>
      </c>
      <c r="E85" s="1">
        <f>Oktober!AG37</f>
        <v>0</v>
      </c>
      <c r="F85" s="1">
        <f t="shared" si="10"/>
        <v>2</v>
      </c>
    </row>
    <row r="86" spans="1:6" ht="27.9" customHeight="1" x14ac:dyDescent="0.45">
      <c r="A86" s="55" t="s">
        <v>14</v>
      </c>
      <c r="B86" s="1">
        <f>Oktober!AG8</f>
        <v>44</v>
      </c>
      <c r="C86" s="1">
        <f>Oktober!AG18</f>
        <v>38</v>
      </c>
      <c r="D86" s="1">
        <f>Oktober!AG28</f>
        <v>0</v>
      </c>
      <c r="E86" s="1"/>
      <c r="F86" s="1">
        <f t="shared" si="10"/>
        <v>82</v>
      </c>
    </row>
    <row r="87" spans="1:6" ht="27.9" customHeight="1" x14ac:dyDescent="0.45">
      <c r="A87" s="55" t="s">
        <v>15</v>
      </c>
      <c r="B87" s="1">
        <f>Oktober!AG9</f>
        <v>0</v>
      </c>
      <c r="C87" s="1">
        <f>Oktober!AG19</f>
        <v>0</v>
      </c>
      <c r="D87" s="1">
        <f>Oktober!AG29</f>
        <v>0</v>
      </c>
      <c r="E87" s="1"/>
      <c r="F87" s="1">
        <f t="shared" si="10"/>
        <v>0</v>
      </c>
    </row>
    <row r="88" spans="1:6" ht="27.9" customHeight="1" x14ac:dyDescent="0.45">
      <c r="F88" s="6"/>
    </row>
    <row r="89" spans="1:6" ht="27.9" customHeight="1" x14ac:dyDescent="0.3"/>
    <row r="90" spans="1:6" ht="27.9" customHeight="1" x14ac:dyDescent="0.45">
      <c r="A90" s="57" t="s">
        <v>29</v>
      </c>
      <c r="B90" s="58" t="s">
        <v>0</v>
      </c>
      <c r="C90" s="59" t="s">
        <v>2</v>
      </c>
      <c r="D90" s="59" t="s">
        <v>1</v>
      </c>
      <c r="E90" s="59" t="s">
        <v>37</v>
      </c>
      <c r="F90" s="58" t="s">
        <v>8</v>
      </c>
    </row>
    <row r="91" spans="1:6" ht="27.9" customHeight="1" x14ac:dyDescent="0.45">
      <c r="A91" s="55" t="s">
        <v>3</v>
      </c>
      <c r="B91" s="1">
        <f>November!AF3</f>
        <v>0</v>
      </c>
      <c r="C91" s="1">
        <f>November!AF13</f>
        <v>0</v>
      </c>
      <c r="D91" s="1">
        <f>November!AF23</f>
        <v>0</v>
      </c>
      <c r="E91" s="1">
        <f>November!AF33</f>
        <v>0</v>
      </c>
      <c r="F91" s="1">
        <f>SUM(B91:E91)</f>
        <v>0</v>
      </c>
    </row>
    <row r="92" spans="1:6" ht="27.9" customHeight="1" x14ac:dyDescent="0.45">
      <c r="A92" s="56" t="s">
        <v>4</v>
      </c>
      <c r="B92" s="1">
        <f>November!AF4</f>
        <v>0</v>
      </c>
      <c r="C92" s="1">
        <f>November!AF14</f>
        <v>0</v>
      </c>
      <c r="D92" s="1">
        <f>November!AF24</f>
        <v>0</v>
      </c>
      <c r="E92" s="1">
        <f>November!AF34</f>
        <v>0</v>
      </c>
      <c r="F92" s="1">
        <f t="shared" ref="F92:F97" si="11">SUM(B92:D92)</f>
        <v>0</v>
      </c>
    </row>
    <row r="93" spans="1:6" ht="27.9" customHeight="1" x14ac:dyDescent="0.45">
      <c r="A93" s="56" t="s">
        <v>5</v>
      </c>
      <c r="B93" s="1">
        <f>November!AF5</f>
        <v>0</v>
      </c>
      <c r="C93" s="1">
        <f>November!AF15</f>
        <v>0</v>
      </c>
      <c r="D93" s="1">
        <f>November!AF25</f>
        <v>0</v>
      </c>
      <c r="E93" s="1">
        <f>November!AF35</f>
        <v>0</v>
      </c>
      <c r="F93" s="1">
        <f t="shared" si="11"/>
        <v>0</v>
      </c>
    </row>
    <row r="94" spans="1:6" ht="27.9" customHeight="1" x14ac:dyDescent="0.45">
      <c r="A94" s="55" t="s">
        <v>6</v>
      </c>
      <c r="B94" s="1">
        <f>November!AF6</f>
        <v>0</v>
      </c>
      <c r="C94" s="1">
        <f>November!AF16</f>
        <v>0</v>
      </c>
      <c r="D94" s="1">
        <f>November!AF26</f>
        <v>0</v>
      </c>
      <c r="E94" s="1">
        <f>November!AF36</f>
        <v>0</v>
      </c>
      <c r="F94" s="1">
        <f t="shared" si="11"/>
        <v>0</v>
      </c>
    </row>
    <row r="95" spans="1:6" ht="27.9" customHeight="1" x14ac:dyDescent="0.45">
      <c r="A95" s="55" t="s">
        <v>7</v>
      </c>
      <c r="B95" s="1">
        <f>November!AF7</f>
        <v>0</v>
      </c>
      <c r="C95" s="1">
        <f>November!AF17</f>
        <v>0</v>
      </c>
      <c r="D95" s="1">
        <f>November!AF27</f>
        <v>0</v>
      </c>
      <c r="E95" s="1">
        <f>November!AF37</f>
        <v>0</v>
      </c>
      <c r="F95" s="1">
        <f t="shared" si="11"/>
        <v>0</v>
      </c>
    </row>
    <row r="96" spans="1:6" ht="27.9" customHeight="1" x14ac:dyDescent="0.45">
      <c r="A96" s="55" t="s">
        <v>14</v>
      </c>
      <c r="B96" s="1">
        <f>November!AF8</f>
        <v>0</v>
      </c>
      <c r="C96" s="1">
        <f>November!AF18</f>
        <v>0</v>
      </c>
      <c r="D96" s="1">
        <f>November!AF28</f>
        <v>0</v>
      </c>
      <c r="E96" s="1"/>
      <c r="F96" s="1">
        <f t="shared" si="11"/>
        <v>0</v>
      </c>
    </row>
    <row r="97" spans="1:6" ht="27.9" customHeight="1" x14ac:dyDescent="0.45">
      <c r="A97" s="55" t="s">
        <v>15</v>
      </c>
      <c r="B97" s="1">
        <f>November!AF9</f>
        <v>0</v>
      </c>
      <c r="C97" s="1">
        <f>November!AF19</f>
        <v>0</v>
      </c>
      <c r="D97" s="1">
        <f>November!AF29</f>
        <v>0</v>
      </c>
      <c r="E97" s="1"/>
      <c r="F97" s="1">
        <f t="shared" si="11"/>
        <v>0</v>
      </c>
    </row>
    <row r="98" spans="1:6" ht="27.9" customHeight="1" x14ac:dyDescent="0.45">
      <c r="F98" s="6"/>
    </row>
    <row r="99" spans="1:6" ht="27.9" customHeight="1" x14ac:dyDescent="0.3"/>
    <row r="100" spans="1:6" ht="27.9" customHeight="1" x14ac:dyDescent="0.45">
      <c r="A100" s="57" t="s">
        <v>30</v>
      </c>
      <c r="B100" s="58" t="s">
        <v>0</v>
      </c>
      <c r="C100" s="59" t="s">
        <v>2</v>
      </c>
      <c r="D100" s="59" t="s">
        <v>1</v>
      </c>
      <c r="E100" s="59" t="s">
        <v>37</v>
      </c>
      <c r="F100" s="58" t="s">
        <v>8</v>
      </c>
    </row>
    <row r="101" spans="1:6" ht="27.9" customHeight="1" x14ac:dyDescent="0.45">
      <c r="A101" s="55" t="s">
        <v>3</v>
      </c>
      <c r="B101" s="1">
        <f>Desember!AF3</f>
        <v>0</v>
      </c>
      <c r="C101" s="1">
        <f>Desember!AF13</f>
        <v>0</v>
      </c>
      <c r="D101" s="1">
        <f>Desember!AF23</f>
        <v>0</v>
      </c>
      <c r="E101" s="1">
        <f>Desember!AF33</f>
        <v>0</v>
      </c>
      <c r="F101" s="1">
        <f>SUM(B101:E101)</f>
        <v>0</v>
      </c>
    </row>
    <row r="102" spans="1:6" ht="27.9" customHeight="1" x14ac:dyDescent="0.45">
      <c r="A102" s="56" t="s">
        <v>4</v>
      </c>
      <c r="B102" s="1">
        <f>Desember!AF4</f>
        <v>0</v>
      </c>
      <c r="C102" s="1">
        <f>Desember!AF14</f>
        <v>0</v>
      </c>
      <c r="D102" s="1">
        <f>Desember!AF24</f>
        <v>0</v>
      </c>
      <c r="E102" s="1">
        <f>Desember!AF34</f>
        <v>0</v>
      </c>
      <c r="F102" s="1">
        <f t="shared" ref="F102:F107" si="12">SUM(B102:E102)</f>
        <v>0</v>
      </c>
    </row>
    <row r="103" spans="1:6" ht="27.9" customHeight="1" x14ac:dyDescent="0.45">
      <c r="A103" s="56" t="s">
        <v>5</v>
      </c>
      <c r="B103" s="1">
        <f>Desember!AF5</f>
        <v>0</v>
      </c>
      <c r="C103" s="1">
        <f>Desember!AF15</f>
        <v>0</v>
      </c>
      <c r="D103" s="1">
        <f>Desember!AF25</f>
        <v>0</v>
      </c>
      <c r="E103" s="1">
        <f>Desember!AF35</f>
        <v>0</v>
      </c>
      <c r="F103" s="1">
        <f t="shared" si="12"/>
        <v>0</v>
      </c>
    </row>
    <row r="104" spans="1:6" ht="27.9" customHeight="1" x14ac:dyDescent="0.45">
      <c r="A104" s="55" t="s">
        <v>6</v>
      </c>
      <c r="B104" s="1">
        <f>Desember!AF6</f>
        <v>0</v>
      </c>
      <c r="C104" s="1">
        <f>Desember!AF16</f>
        <v>0</v>
      </c>
      <c r="D104" s="1">
        <f>Desember!AF26</f>
        <v>0</v>
      </c>
      <c r="E104" s="1">
        <f>Desember!AF36</f>
        <v>0</v>
      </c>
      <c r="F104" s="1">
        <f t="shared" si="12"/>
        <v>0</v>
      </c>
    </row>
    <row r="105" spans="1:6" ht="27.9" customHeight="1" x14ac:dyDescent="0.45">
      <c r="A105" s="55" t="s">
        <v>7</v>
      </c>
      <c r="B105" s="1">
        <f>Desember!AF7</f>
        <v>0</v>
      </c>
      <c r="C105" s="1">
        <f>Desember!AF17</f>
        <v>0</v>
      </c>
      <c r="D105" s="1">
        <f>Desember!AF27</f>
        <v>0</v>
      </c>
      <c r="E105" s="1">
        <f>Desember!AF37</f>
        <v>0</v>
      </c>
      <c r="F105" s="1">
        <f t="shared" si="12"/>
        <v>0</v>
      </c>
    </row>
    <row r="106" spans="1:6" ht="27.9" customHeight="1" x14ac:dyDescent="0.45">
      <c r="A106" s="55" t="s">
        <v>14</v>
      </c>
      <c r="B106" s="1">
        <f>Desember!AF8</f>
        <v>0</v>
      </c>
      <c r="C106" s="1">
        <f>Desember!AF18</f>
        <v>0</v>
      </c>
      <c r="D106" s="1">
        <f>Desember!AF28</f>
        <v>0</v>
      </c>
      <c r="E106" s="1"/>
      <c r="F106" s="1">
        <f t="shared" si="12"/>
        <v>0</v>
      </c>
    </row>
    <row r="107" spans="1:6" ht="27.9" customHeight="1" x14ac:dyDescent="0.45">
      <c r="A107" s="55" t="s">
        <v>15</v>
      </c>
      <c r="B107" s="1">
        <f>Desember!AF9</f>
        <v>0</v>
      </c>
      <c r="C107" s="1">
        <f>Desember!AF19</f>
        <v>0</v>
      </c>
      <c r="D107" s="1">
        <f>Desember!AF29</f>
        <v>0</v>
      </c>
      <c r="E107" s="1"/>
      <c r="F107" s="1">
        <f t="shared" si="12"/>
        <v>0</v>
      </c>
    </row>
    <row r="108" spans="1:6" ht="27.9" customHeight="1" x14ac:dyDescent="0.3"/>
    <row r="109" spans="1:6" ht="27.9" customHeight="1" x14ac:dyDescent="0.3"/>
    <row r="110" spans="1:6" ht="27.9" customHeight="1" x14ac:dyDescent="0.3"/>
    <row r="111" spans="1:6" ht="27.9" customHeight="1" x14ac:dyDescent="0.3"/>
    <row r="112" spans="1:6" ht="27.9" customHeight="1" x14ac:dyDescent="0.3"/>
    <row r="113" ht="27.9" customHeight="1" x14ac:dyDescent="0.3"/>
    <row r="114" ht="27.9" customHeight="1" x14ac:dyDescent="0.3"/>
    <row r="115" ht="27.9" customHeight="1" x14ac:dyDescent="0.3"/>
    <row r="116" ht="27.9" customHeight="1" x14ac:dyDescent="0.3"/>
    <row r="117" ht="27.9" customHeight="1" x14ac:dyDescent="0.3"/>
    <row r="118" ht="27.9" customHeight="1" x14ac:dyDescent="0.3"/>
    <row r="119" ht="27.9" customHeight="1" x14ac:dyDescent="0.3"/>
    <row r="120" ht="27.9" customHeight="1" x14ac:dyDescent="0.3"/>
    <row r="121" ht="27.9" customHeight="1" x14ac:dyDescent="0.3"/>
    <row r="122" ht="27.9" customHeight="1" x14ac:dyDescent="0.3"/>
    <row r="123" ht="27.9" customHeight="1" x14ac:dyDescent="0.3"/>
    <row r="124" ht="27.9" customHeight="1" x14ac:dyDescent="0.3"/>
    <row r="125" ht="27.9" customHeight="1" x14ac:dyDescent="0.3"/>
    <row r="126" ht="27.9" customHeight="1" x14ac:dyDescent="0.3"/>
    <row r="127" ht="27.9" customHeight="1" x14ac:dyDescent="0.3"/>
    <row r="128" ht="27.9" customHeight="1" x14ac:dyDescent="0.3"/>
    <row r="129" ht="27.9" customHeight="1" x14ac:dyDescent="0.3"/>
    <row r="130" ht="27.9" customHeight="1" x14ac:dyDescent="0.3"/>
    <row r="131" ht="27.9" customHeight="1" x14ac:dyDescent="0.3"/>
    <row r="132" ht="27.9" customHeight="1" x14ac:dyDescent="0.3"/>
    <row r="133" ht="27.9" customHeight="1" x14ac:dyDescent="0.3"/>
    <row r="134" ht="27.9" customHeight="1" x14ac:dyDescent="0.3"/>
    <row r="135" ht="27.9" customHeight="1" x14ac:dyDescent="0.3"/>
    <row r="136" ht="27.9" customHeight="1" x14ac:dyDescent="0.3"/>
    <row r="137" ht="27.9" customHeight="1" x14ac:dyDescent="0.3"/>
    <row r="138" ht="27.9" customHeight="1" x14ac:dyDescent="0.3"/>
    <row r="139" ht="27.9" customHeight="1" x14ac:dyDescent="0.3"/>
    <row r="140" ht="27.9" customHeight="1" x14ac:dyDescent="0.3"/>
    <row r="141" ht="27.9" customHeight="1" x14ac:dyDescent="0.3"/>
    <row r="142" ht="27.9" customHeight="1" x14ac:dyDescent="0.3"/>
    <row r="143" ht="27.9" customHeight="1" x14ac:dyDescent="0.3"/>
    <row r="144" ht="27.9" customHeight="1" x14ac:dyDescent="0.3"/>
    <row r="145" ht="27.9" customHeight="1" x14ac:dyDescent="0.3"/>
    <row r="146" ht="27.9" customHeight="1" x14ac:dyDescent="0.3"/>
    <row r="147" ht="27.9" customHeight="1" x14ac:dyDescent="0.3"/>
    <row r="148" ht="27.9" customHeight="1" x14ac:dyDescent="0.3"/>
    <row r="149" ht="27.9" customHeight="1" x14ac:dyDescent="0.3"/>
    <row r="150" ht="27.9" customHeight="1" x14ac:dyDescent="0.3"/>
    <row r="151" ht="27.9" customHeight="1" x14ac:dyDescent="0.3"/>
    <row r="152" ht="27.9" customHeight="1" x14ac:dyDescent="0.3"/>
    <row r="153" ht="27.9" customHeight="1" x14ac:dyDescent="0.3"/>
    <row r="154" ht="27.9" customHeight="1" x14ac:dyDescent="0.3"/>
    <row r="155" ht="27.9" customHeight="1" x14ac:dyDescent="0.3"/>
    <row r="156" ht="27.9" customHeight="1" x14ac:dyDescent="0.3"/>
    <row r="157" ht="27.9" customHeight="1" x14ac:dyDescent="0.3"/>
    <row r="158" ht="27.9" customHeight="1" x14ac:dyDescent="0.3"/>
    <row r="159" ht="27.9" customHeight="1" x14ac:dyDescent="0.3"/>
    <row r="160" ht="27.9" customHeight="1" x14ac:dyDescent="0.3"/>
    <row r="161" ht="27.9" customHeight="1" x14ac:dyDescent="0.3"/>
    <row r="162" ht="27.9" customHeight="1" x14ac:dyDescent="0.3"/>
    <row r="163" ht="27.9" customHeight="1" x14ac:dyDescent="0.3"/>
    <row r="164" ht="27.9" customHeight="1" x14ac:dyDescent="0.3"/>
    <row r="165" ht="27.9" customHeight="1" x14ac:dyDescent="0.3"/>
    <row r="166" ht="27.9" customHeight="1" x14ac:dyDescent="0.3"/>
    <row r="167" ht="27.9" customHeight="1" x14ac:dyDescent="0.3"/>
    <row r="168" ht="27.9" customHeight="1" x14ac:dyDescent="0.3"/>
    <row r="169" ht="27.9" customHeight="1" x14ac:dyDescent="0.3"/>
    <row r="170" ht="27.9" customHeight="1" x14ac:dyDescent="0.3"/>
    <row r="171" ht="27.9" customHeight="1" x14ac:dyDescent="0.3"/>
    <row r="172" ht="27.9" customHeight="1" x14ac:dyDescent="0.3"/>
    <row r="173" ht="27.9" customHeight="1" x14ac:dyDescent="0.3"/>
    <row r="174" ht="27.9" customHeight="1" x14ac:dyDescent="0.3"/>
    <row r="175" ht="27.9" customHeight="1" x14ac:dyDescent="0.3"/>
    <row r="176" ht="27.9" customHeight="1" x14ac:dyDescent="0.3"/>
    <row r="177" ht="27.9" customHeight="1" x14ac:dyDescent="0.3"/>
    <row r="178" ht="27.9" customHeight="1" x14ac:dyDescent="0.3"/>
    <row r="179" ht="27.9" customHeight="1" x14ac:dyDescent="0.3"/>
    <row r="180" ht="27.9" customHeight="1" x14ac:dyDescent="0.3"/>
    <row r="181" ht="27.9" customHeight="1" x14ac:dyDescent="0.3"/>
    <row r="182" ht="27.9" customHeight="1" x14ac:dyDescent="0.3"/>
    <row r="183" ht="27.9" customHeight="1" x14ac:dyDescent="0.3"/>
    <row r="184" ht="27.9" customHeight="1" x14ac:dyDescent="0.3"/>
    <row r="185" ht="27.9" customHeight="1" x14ac:dyDescent="0.3"/>
    <row r="186" ht="27.9" customHeight="1" x14ac:dyDescent="0.3"/>
    <row r="187" ht="27.9" customHeight="1" x14ac:dyDescent="0.3"/>
    <row r="188" ht="27.9" customHeight="1" x14ac:dyDescent="0.3"/>
    <row r="189" ht="27.9" customHeight="1" x14ac:dyDescent="0.3"/>
    <row r="190" ht="27.9" customHeight="1" x14ac:dyDescent="0.3"/>
    <row r="191" ht="27.9" customHeight="1" x14ac:dyDescent="0.3"/>
    <row r="192" ht="27.9" customHeight="1" x14ac:dyDescent="0.3"/>
    <row r="193" ht="27.9" customHeight="1" x14ac:dyDescent="0.3"/>
    <row r="194" ht="27.9" customHeight="1" x14ac:dyDescent="0.3"/>
    <row r="195" ht="27.9" customHeight="1" x14ac:dyDescent="0.3"/>
    <row r="196" ht="27.9" customHeight="1" x14ac:dyDescent="0.3"/>
    <row r="197" ht="27.9" customHeight="1" x14ac:dyDescent="0.3"/>
    <row r="198" ht="27.9" customHeight="1" x14ac:dyDescent="0.3"/>
    <row r="199" ht="27.9" customHeight="1" x14ac:dyDescent="0.3"/>
    <row r="200" ht="27.9" customHeight="1" x14ac:dyDescent="0.3"/>
    <row r="201" ht="27.9" customHeight="1" x14ac:dyDescent="0.3"/>
    <row r="202" ht="27.9" customHeight="1" x14ac:dyDescent="0.3"/>
    <row r="203" ht="27.9" customHeight="1" x14ac:dyDescent="0.3"/>
    <row r="204" ht="27.9" customHeight="1" x14ac:dyDescent="0.3"/>
    <row r="205" ht="27.9" customHeight="1" x14ac:dyDescent="0.3"/>
    <row r="206" ht="27.9" customHeight="1" x14ac:dyDescent="0.3"/>
    <row r="207" ht="27.9" customHeight="1" x14ac:dyDescent="0.3"/>
    <row r="208" ht="27.9" customHeight="1" x14ac:dyDescent="0.3"/>
    <row r="209" ht="27.9" customHeight="1" x14ac:dyDescent="0.3"/>
    <row r="210" ht="27.9" customHeight="1" x14ac:dyDescent="0.3"/>
    <row r="211" ht="27.9" customHeight="1" x14ac:dyDescent="0.3"/>
    <row r="212" ht="27.9" customHeight="1" x14ac:dyDescent="0.3"/>
    <row r="213" ht="27.9" customHeight="1" x14ac:dyDescent="0.3"/>
    <row r="214" ht="27.9" customHeight="1" x14ac:dyDescent="0.3"/>
    <row r="215" ht="27.9" customHeight="1" x14ac:dyDescent="0.3"/>
    <row r="216" ht="27.9" customHeight="1" x14ac:dyDescent="0.3"/>
    <row r="217" ht="27.9" customHeight="1" x14ac:dyDescent="0.3"/>
    <row r="218" ht="27.9" customHeight="1" x14ac:dyDescent="0.3"/>
    <row r="219" ht="27.9" customHeight="1" x14ac:dyDescent="0.3"/>
    <row r="220" ht="27.9" customHeight="1" x14ac:dyDescent="0.3"/>
    <row r="221" ht="27.9" customHeight="1" x14ac:dyDescent="0.3"/>
    <row r="222" ht="27.9" customHeight="1" x14ac:dyDescent="0.3"/>
    <row r="223" ht="27.9" customHeight="1" x14ac:dyDescent="0.3"/>
    <row r="224" ht="27.9" customHeight="1" x14ac:dyDescent="0.3"/>
    <row r="225" ht="27.9" customHeight="1" x14ac:dyDescent="0.3"/>
    <row r="226" ht="27.9" customHeight="1" x14ac:dyDescent="0.3"/>
    <row r="227" ht="27.9" customHeight="1" x14ac:dyDescent="0.3"/>
    <row r="228" ht="27.9" customHeight="1" x14ac:dyDescent="0.3"/>
    <row r="229" ht="27.9" customHeight="1" x14ac:dyDescent="0.3"/>
    <row r="230" ht="27.9" customHeight="1" x14ac:dyDescent="0.3"/>
    <row r="231" ht="27.9" customHeight="1" x14ac:dyDescent="0.3"/>
    <row r="232" ht="27.9" customHeight="1" x14ac:dyDescent="0.3"/>
    <row r="233" ht="27.9" customHeight="1" x14ac:dyDescent="0.3"/>
    <row r="234" ht="27.9" customHeight="1" x14ac:dyDescent="0.3"/>
    <row r="235" ht="27.9" customHeight="1" x14ac:dyDescent="0.3"/>
    <row r="236" ht="27.9" customHeight="1" x14ac:dyDescent="0.3"/>
    <row r="237" ht="27.9" customHeight="1" x14ac:dyDescent="0.3"/>
    <row r="238" ht="27.9" customHeight="1" x14ac:dyDescent="0.3"/>
    <row r="239" ht="27.9" customHeight="1" x14ac:dyDescent="0.3"/>
    <row r="240" ht="27.9" customHeight="1" x14ac:dyDescent="0.3"/>
    <row r="241" ht="27.9" customHeight="1" x14ac:dyDescent="0.3"/>
    <row r="242" ht="27.9" customHeight="1" x14ac:dyDescent="0.3"/>
    <row r="243" ht="27.9" customHeight="1" x14ac:dyDescent="0.3"/>
    <row r="244" ht="27.9" customHeight="1" x14ac:dyDescent="0.3"/>
    <row r="245" ht="27.9" customHeight="1" x14ac:dyDescent="0.3"/>
    <row r="246" ht="27.9" customHeight="1" x14ac:dyDescent="0.3"/>
    <row r="247" ht="27.9" customHeight="1" x14ac:dyDescent="0.3"/>
    <row r="248" ht="27.9" customHeight="1" x14ac:dyDescent="0.3"/>
    <row r="249" ht="27.9" customHeight="1" x14ac:dyDescent="0.3"/>
    <row r="250" ht="27.9" customHeight="1" x14ac:dyDescent="0.3"/>
    <row r="251" ht="27.9" customHeight="1" x14ac:dyDescent="0.3"/>
    <row r="252" ht="27.9" customHeight="1" x14ac:dyDescent="0.3"/>
    <row r="253" ht="27.9" customHeight="1" x14ac:dyDescent="0.3"/>
    <row r="254" ht="27.9" customHeight="1" x14ac:dyDescent="0.3"/>
    <row r="255" ht="27.9" customHeight="1" x14ac:dyDescent="0.3"/>
    <row r="256" ht="27.9" customHeight="1" x14ac:dyDescent="0.3"/>
    <row r="257" ht="27.9" customHeight="1" x14ac:dyDescent="0.3"/>
    <row r="258" ht="27.9" customHeight="1" x14ac:dyDescent="0.3"/>
    <row r="259" ht="27.9" customHeight="1" x14ac:dyDescent="0.3"/>
    <row r="260" ht="27.9" customHeight="1" x14ac:dyDescent="0.3"/>
    <row r="261" ht="27.9" customHeight="1" x14ac:dyDescent="0.3"/>
    <row r="262" ht="27.9" customHeight="1" x14ac:dyDescent="0.3"/>
    <row r="263" ht="27.9" customHeight="1" x14ac:dyDescent="0.3"/>
    <row r="264" ht="27.9" customHeight="1" x14ac:dyDescent="0.3"/>
    <row r="265" ht="27.9" customHeight="1" x14ac:dyDescent="0.3"/>
    <row r="266" ht="27.9" customHeight="1" x14ac:dyDescent="0.3"/>
    <row r="267" ht="27.9" customHeight="1" x14ac:dyDescent="0.3"/>
    <row r="268" ht="27.9" customHeight="1" x14ac:dyDescent="0.3"/>
    <row r="269" ht="27.9" customHeight="1" x14ac:dyDescent="0.3"/>
    <row r="270" ht="27.9" customHeight="1" x14ac:dyDescent="0.3"/>
    <row r="271" ht="27.9" customHeight="1" x14ac:dyDescent="0.3"/>
    <row r="272" ht="27.9" customHeight="1" x14ac:dyDescent="0.3"/>
    <row r="273" ht="27.9" customHeight="1" x14ac:dyDescent="0.3"/>
    <row r="274" ht="27.9" customHeight="1" x14ac:dyDescent="0.3"/>
    <row r="275" ht="27.9" customHeight="1" x14ac:dyDescent="0.3"/>
    <row r="276" ht="27.9" customHeight="1" x14ac:dyDescent="0.3"/>
    <row r="277" ht="27.9" customHeight="1" x14ac:dyDescent="0.3"/>
    <row r="278" ht="27.9" customHeight="1" x14ac:dyDescent="0.3"/>
    <row r="279" ht="27.9" customHeight="1" x14ac:dyDescent="0.3"/>
    <row r="280" ht="27.9" customHeight="1" x14ac:dyDescent="0.3"/>
    <row r="281" ht="27.9" customHeight="1" x14ac:dyDescent="0.3"/>
    <row r="282" ht="27.9" customHeight="1" x14ac:dyDescent="0.3"/>
    <row r="283" ht="27.9" customHeight="1" x14ac:dyDescent="0.3"/>
    <row r="284" ht="27.9" customHeight="1" x14ac:dyDescent="0.3"/>
    <row r="285" ht="27.9" customHeight="1" x14ac:dyDescent="0.3"/>
    <row r="286" ht="27.9" customHeight="1" x14ac:dyDescent="0.3"/>
    <row r="287" ht="27.9" customHeight="1" x14ac:dyDescent="0.3"/>
    <row r="288" ht="27.9" customHeight="1" x14ac:dyDescent="0.3"/>
    <row r="289" ht="27.9" customHeight="1" x14ac:dyDescent="0.3"/>
    <row r="290" ht="27.9" customHeight="1" x14ac:dyDescent="0.3"/>
    <row r="291" ht="27.9" customHeight="1" x14ac:dyDescent="0.3"/>
    <row r="292" ht="27.9" customHeight="1" x14ac:dyDescent="0.3"/>
    <row r="293" ht="27.9" customHeight="1" x14ac:dyDescent="0.3"/>
    <row r="294" ht="27.9" customHeight="1" x14ac:dyDescent="0.3"/>
    <row r="295" ht="27.9" customHeight="1" x14ac:dyDescent="0.3"/>
    <row r="296" ht="27.9" customHeight="1" x14ac:dyDescent="0.3"/>
    <row r="297" ht="27.9" customHeight="1" x14ac:dyDescent="0.3"/>
    <row r="298" ht="27.9" customHeight="1" x14ac:dyDescent="0.3"/>
    <row r="299" ht="27.9" customHeight="1" x14ac:dyDescent="0.3"/>
    <row r="300" ht="27.9" customHeight="1" x14ac:dyDescent="0.3"/>
    <row r="301" ht="27.9" customHeight="1" x14ac:dyDescent="0.3"/>
    <row r="302" ht="27.9" customHeight="1" x14ac:dyDescent="0.3"/>
    <row r="303" ht="27.9" customHeight="1" x14ac:dyDescent="0.3"/>
    <row r="304" ht="27.9" customHeight="1" x14ac:dyDescent="0.3"/>
    <row r="305" ht="27.9" customHeight="1" x14ac:dyDescent="0.3"/>
    <row r="306" ht="27.9" customHeight="1" x14ac:dyDescent="0.3"/>
    <row r="307" ht="27.9" customHeight="1" x14ac:dyDescent="0.3"/>
    <row r="308" ht="27.9" customHeight="1" x14ac:dyDescent="0.3"/>
    <row r="309" ht="27.9" customHeight="1" x14ac:dyDescent="0.3"/>
    <row r="310" ht="27.9" customHeight="1" x14ac:dyDescent="0.3"/>
    <row r="311" ht="27.9" customHeight="1" x14ac:dyDescent="0.3"/>
    <row r="312" ht="27.9" customHeight="1" x14ac:dyDescent="0.3"/>
    <row r="313" ht="27.9" customHeight="1" x14ac:dyDescent="0.3"/>
    <row r="314" ht="27.9" customHeight="1" x14ac:dyDescent="0.3"/>
    <row r="315" ht="27.9" customHeight="1" x14ac:dyDescent="0.3"/>
    <row r="316" ht="27.9" customHeight="1" x14ac:dyDescent="0.3"/>
    <row r="317" ht="27.9" customHeight="1" x14ac:dyDescent="0.3"/>
    <row r="318" ht="27.9" customHeight="1" x14ac:dyDescent="0.3"/>
    <row r="319" ht="27.9" customHeight="1" x14ac:dyDescent="0.3"/>
    <row r="320" ht="27.9" customHeight="1" x14ac:dyDescent="0.3"/>
    <row r="321" ht="27.9" customHeight="1" x14ac:dyDescent="0.3"/>
    <row r="322" ht="27.9" customHeight="1" x14ac:dyDescent="0.3"/>
    <row r="323" ht="27.9" customHeight="1" x14ac:dyDescent="0.3"/>
    <row r="324" ht="27.9" customHeight="1" x14ac:dyDescent="0.3"/>
    <row r="325" ht="27.9" customHeight="1" x14ac:dyDescent="0.3"/>
    <row r="326" ht="27.9" customHeight="1" x14ac:dyDescent="0.3"/>
    <row r="327" ht="27.9" customHeight="1" x14ac:dyDescent="0.3"/>
    <row r="328" ht="27.9" customHeight="1" x14ac:dyDescent="0.3"/>
    <row r="329" ht="27.9" customHeight="1" x14ac:dyDescent="0.3"/>
    <row r="330" ht="27.9" customHeight="1" x14ac:dyDescent="0.3"/>
    <row r="331" ht="27.9" customHeight="1" x14ac:dyDescent="0.3"/>
    <row r="332" ht="27.9" customHeight="1" x14ac:dyDescent="0.3"/>
    <row r="333" ht="27.9" customHeight="1" x14ac:dyDescent="0.3"/>
    <row r="334" ht="27.9" customHeight="1" x14ac:dyDescent="0.3"/>
    <row r="335" ht="27.9" customHeight="1" x14ac:dyDescent="0.3"/>
    <row r="336" ht="27.9" customHeight="1" x14ac:dyDescent="0.3"/>
    <row r="337" ht="27.9" customHeight="1" x14ac:dyDescent="0.3"/>
    <row r="338" ht="27.9" customHeight="1" x14ac:dyDescent="0.3"/>
    <row r="339" ht="27.9" customHeight="1" x14ac:dyDescent="0.3"/>
    <row r="340" ht="27.9" customHeight="1" x14ac:dyDescent="0.3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zoomScale="64" zoomScaleNormal="80" workbookViewId="0">
      <pane xSplit="1" topLeftCell="G1" activePane="topRight" state="frozen"/>
      <selection pane="topRight" activeCell="A5" sqref="A5"/>
    </sheetView>
  </sheetViews>
  <sheetFormatPr baseColWidth="10" defaultRowHeight="15.6" x14ac:dyDescent="0.3"/>
  <cols>
    <col min="1" max="1" width="31.3984375" customWidth="1"/>
    <col min="2" max="31" width="8.8984375" customWidth="1"/>
    <col min="32" max="32" width="14.3984375" customWidth="1"/>
    <col min="33" max="283" width="4.8984375" customWidth="1"/>
  </cols>
  <sheetData>
    <row r="1" spans="1:32" s="10" customFormat="1" ht="26.4" thickBot="1" x14ac:dyDescent="0.55000000000000004">
      <c r="A1" s="9"/>
      <c r="B1" s="123" t="s">
        <v>9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5"/>
      <c r="AF1" s="14" t="s">
        <v>8</v>
      </c>
    </row>
    <row r="2" spans="1:32" s="8" customFormat="1" ht="26.4" thickBot="1" x14ac:dyDescent="0.55000000000000004">
      <c r="A2" s="7" t="s">
        <v>13</v>
      </c>
      <c r="B2" s="18">
        <v>43922</v>
      </c>
      <c r="C2" s="18">
        <v>43923</v>
      </c>
      <c r="D2" s="18">
        <v>43924</v>
      </c>
      <c r="E2" s="18">
        <v>43925</v>
      </c>
      <c r="F2" s="18">
        <v>43926</v>
      </c>
      <c r="G2" s="18">
        <v>43927</v>
      </c>
      <c r="H2" s="18">
        <v>43928</v>
      </c>
      <c r="I2" s="18">
        <v>43929</v>
      </c>
      <c r="J2" s="18">
        <v>43930</v>
      </c>
      <c r="K2" s="18">
        <v>43931</v>
      </c>
      <c r="L2" s="18">
        <v>43932</v>
      </c>
      <c r="M2" s="18">
        <v>43933</v>
      </c>
      <c r="N2" s="18">
        <v>43934</v>
      </c>
      <c r="O2" s="18">
        <v>43935</v>
      </c>
      <c r="P2" s="18">
        <v>43936</v>
      </c>
      <c r="Q2" s="18">
        <v>43937</v>
      </c>
      <c r="R2" s="18">
        <v>43938</v>
      </c>
      <c r="S2" s="18">
        <v>43939</v>
      </c>
      <c r="T2" s="18">
        <v>43940</v>
      </c>
      <c r="U2" s="18">
        <v>43941</v>
      </c>
      <c r="V2" s="18">
        <v>43942</v>
      </c>
      <c r="W2" s="18">
        <v>43943</v>
      </c>
      <c r="X2" s="18">
        <v>43944</v>
      </c>
      <c r="Y2" s="18">
        <v>43945</v>
      </c>
      <c r="Z2" s="18">
        <v>43946</v>
      </c>
      <c r="AA2" s="18">
        <v>43947</v>
      </c>
      <c r="AB2" s="18">
        <v>43948</v>
      </c>
      <c r="AC2" s="18">
        <v>43949</v>
      </c>
      <c r="AD2" s="18">
        <v>43950</v>
      </c>
      <c r="AE2" s="18">
        <v>43951</v>
      </c>
      <c r="AF2" s="15"/>
    </row>
    <row r="3" spans="1:32" s="28" customFormat="1" ht="30" customHeight="1" x14ac:dyDescent="0.5">
      <c r="A3" s="23" t="s">
        <v>3</v>
      </c>
      <c r="B3" s="24">
        <v>6</v>
      </c>
      <c r="C3" s="25">
        <v>3</v>
      </c>
      <c r="D3" s="25">
        <v>3</v>
      </c>
      <c r="E3" s="25"/>
      <c r="F3" s="25"/>
      <c r="G3" s="25">
        <v>11</v>
      </c>
      <c r="H3" s="25">
        <v>5</v>
      </c>
      <c r="I3" s="25">
        <v>0</v>
      </c>
      <c r="J3" s="25"/>
      <c r="K3" s="25"/>
      <c r="L3" s="25"/>
      <c r="M3" s="25"/>
      <c r="N3" s="25"/>
      <c r="O3" s="25">
        <v>3</v>
      </c>
      <c r="P3" s="25">
        <v>1</v>
      </c>
      <c r="Q3" s="25">
        <v>9</v>
      </c>
      <c r="R3" s="25">
        <v>7</v>
      </c>
      <c r="S3" s="25"/>
      <c r="T3" s="25"/>
      <c r="U3" s="25">
        <v>6</v>
      </c>
      <c r="V3" s="25">
        <v>4</v>
      </c>
      <c r="W3" s="25">
        <v>5</v>
      </c>
      <c r="X3" s="25">
        <v>9</v>
      </c>
      <c r="Y3" s="25">
        <v>4</v>
      </c>
      <c r="Z3" s="25"/>
      <c r="AA3" s="25"/>
      <c r="AB3" s="25">
        <v>6</v>
      </c>
      <c r="AC3" s="25">
        <v>4</v>
      </c>
      <c r="AD3" s="25">
        <v>3</v>
      </c>
      <c r="AE3" s="26">
        <v>6</v>
      </c>
      <c r="AF3" s="16">
        <f t="shared" ref="AF3:AF9" si="0">SUM(B3:AE3)</f>
        <v>95</v>
      </c>
    </row>
    <row r="4" spans="1:32" s="28" customFormat="1" ht="30" customHeight="1" x14ac:dyDescent="0.5">
      <c r="A4" s="29" t="s">
        <v>36</v>
      </c>
      <c r="B4" s="30">
        <v>1</v>
      </c>
      <c r="C4" s="31">
        <v>1</v>
      </c>
      <c r="D4" s="31">
        <v>2</v>
      </c>
      <c r="E4" s="31"/>
      <c r="F4" s="31"/>
      <c r="G4" s="31">
        <v>4</v>
      </c>
      <c r="H4" s="31">
        <v>0</v>
      </c>
      <c r="I4" s="31">
        <v>4</v>
      </c>
      <c r="J4" s="31"/>
      <c r="K4" s="31"/>
      <c r="L4" s="31"/>
      <c r="M4" s="31"/>
      <c r="N4" s="31"/>
      <c r="O4" s="31">
        <v>2</v>
      </c>
      <c r="P4" s="31">
        <v>0</v>
      </c>
      <c r="Q4" s="31">
        <v>3</v>
      </c>
      <c r="R4" s="31">
        <v>0</v>
      </c>
      <c r="S4" s="31"/>
      <c r="T4" s="31"/>
      <c r="U4" s="31">
        <v>0</v>
      </c>
      <c r="V4" s="31">
        <v>2</v>
      </c>
      <c r="W4" s="31">
        <v>4</v>
      </c>
      <c r="X4" s="31">
        <v>0</v>
      </c>
      <c r="Y4" s="31">
        <v>1</v>
      </c>
      <c r="Z4" s="31"/>
      <c r="AA4" s="31"/>
      <c r="AB4" s="31">
        <v>4</v>
      </c>
      <c r="AC4" s="31">
        <v>1</v>
      </c>
      <c r="AD4" s="31">
        <v>1</v>
      </c>
      <c r="AE4" s="32">
        <v>0</v>
      </c>
      <c r="AF4" s="16">
        <f t="shared" si="0"/>
        <v>30</v>
      </c>
    </row>
    <row r="5" spans="1:32" s="28" customFormat="1" ht="30" customHeight="1" x14ac:dyDescent="0.5">
      <c r="A5" s="29" t="s">
        <v>5</v>
      </c>
      <c r="B5" s="30">
        <v>2</v>
      </c>
      <c r="C5" s="31">
        <v>5</v>
      </c>
      <c r="D5" s="31">
        <v>2</v>
      </c>
      <c r="E5" s="31"/>
      <c r="F5" s="31"/>
      <c r="G5" s="31">
        <v>2</v>
      </c>
      <c r="H5" s="31">
        <v>3</v>
      </c>
      <c r="I5" s="31">
        <v>0</v>
      </c>
      <c r="J5" s="31"/>
      <c r="K5" s="31"/>
      <c r="L5" s="31"/>
      <c r="M5" s="31"/>
      <c r="N5" s="31"/>
      <c r="O5" s="31">
        <v>3</v>
      </c>
      <c r="P5" s="31">
        <v>1</v>
      </c>
      <c r="Q5" s="31">
        <v>3</v>
      </c>
      <c r="R5" s="31">
        <v>0</v>
      </c>
      <c r="S5" s="31"/>
      <c r="T5" s="31"/>
      <c r="U5" s="31">
        <v>2</v>
      </c>
      <c r="V5" s="31">
        <v>4</v>
      </c>
      <c r="W5" s="31">
        <v>1</v>
      </c>
      <c r="X5" s="31">
        <v>1</v>
      </c>
      <c r="Y5" s="31">
        <v>5</v>
      </c>
      <c r="Z5" s="31"/>
      <c r="AA5" s="31"/>
      <c r="AB5" s="31">
        <v>2</v>
      </c>
      <c r="AC5" s="31">
        <v>1</v>
      </c>
      <c r="AD5" s="31">
        <v>7</v>
      </c>
      <c r="AE5" s="32">
        <v>1</v>
      </c>
      <c r="AF5" s="16">
        <f t="shared" si="0"/>
        <v>45</v>
      </c>
    </row>
    <row r="6" spans="1:32" s="28" customFormat="1" ht="30" customHeight="1" x14ac:dyDescent="0.5">
      <c r="A6" s="34" t="s">
        <v>6</v>
      </c>
      <c r="B6" s="30">
        <v>0</v>
      </c>
      <c r="C6" s="31">
        <v>3</v>
      </c>
      <c r="D6" s="31">
        <v>2</v>
      </c>
      <c r="E6" s="31"/>
      <c r="F6" s="31"/>
      <c r="G6" s="31">
        <v>0</v>
      </c>
      <c r="H6" s="31">
        <v>3</v>
      </c>
      <c r="I6" s="31">
        <v>0</v>
      </c>
      <c r="J6" s="31"/>
      <c r="K6" s="31"/>
      <c r="L6" s="31"/>
      <c r="M6" s="31"/>
      <c r="N6" s="31"/>
      <c r="O6" s="31">
        <v>0</v>
      </c>
      <c r="P6" s="31">
        <v>3</v>
      </c>
      <c r="Q6" s="31">
        <v>3</v>
      </c>
      <c r="R6" s="31">
        <v>0</v>
      </c>
      <c r="S6" s="31"/>
      <c r="T6" s="31"/>
      <c r="U6" s="31">
        <v>3</v>
      </c>
      <c r="V6" s="31">
        <v>4</v>
      </c>
      <c r="W6" s="31">
        <v>1</v>
      </c>
      <c r="X6" s="31">
        <v>1</v>
      </c>
      <c r="Y6" s="31">
        <v>5</v>
      </c>
      <c r="Z6" s="31"/>
      <c r="AA6" s="31"/>
      <c r="AB6" s="31">
        <v>2</v>
      </c>
      <c r="AC6" s="31">
        <v>1</v>
      </c>
      <c r="AD6" s="31">
        <v>7</v>
      </c>
      <c r="AE6" s="32">
        <v>1</v>
      </c>
      <c r="AF6" s="16">
        <f t="shared" si="0"/>
        <v>39</v>
      </c>
    </row>
    <row r="7" spans="1:32" s="28" customFormat="1" ht="30" customHeight="1" x14ac:dyDescent="0.5">
      <c r="A7" s="35" t="s">
        <v>7</v>
      </c>
      <c r="B7" s="36">
        <v>0</v>
      </c>
      <c r="C7" s="37">
        <v>0</v>
      </c>
      <c r="D7" s="37">
        <v>0</v>
      </c>
      <c r="E7" s="37"/>
      <c r="F7" s="37"/>
      <c r="G7" s="37">
        <v>0</v>
      </c>
      <c r="H7" s="37">
        <v>0</v>
      </c>
      <c r="I7" s="37">
        <v>0</v>
      </c>
      <c r="J7" s="37"/>
      <c r="K7" s="37"/>
      <c r="L7" s="37"/>
      <c r="M7" s="37"/>
      <c r="N7" s="37"/>
      <c r="O7" s="37">
        <v>0</v>
      </c>
      <c r="P7" s="37">
        <v>0</v>
      </c>
      <c r="Q7" s="37">
        <v>0</v>
      </c>
      <c r="R7" s="37">
        <v>0</v>
      </c>
      <c r="S7" s="37"/>
      <c r="T7" s="37"/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/>
      <c r="AA7" s="37"/>
      <c r="AB7" s="37">
        <v>0</v>
      </c>
      <c r="AC7" s="37">
        <v>0</v>
      </c>
      <c r="AD7" s="37">
        <v>0</v>
      </c>
      <c r="AE7" s="38">
        <v>0</v>
      </c>
      <c r="AF7" s="16">
        <f t="shared" si="0"/>
        <v>0</v>
      </c>
    </row>
    <row r="8" spans="1:32" s="28" customFormat="1" ht="30" customHeight="1" x14ac:dyDescent="0.5">
      <c r="A8" s="35" t="s">
        <v>14</v>
      </c>
      <c r="B8" s="36">
        <v>0</v>
      </c>
      <c r="C8" s="37">
        <v>5</v>
      </c>
      <c r="D8" s="37">
        <v>3</v>
      </c>
      <c r="E8" s="37"/>
      <c r="F8" s="37"/>
      <c r="G8" s="37">
        <v>5</v>
      </c>
      <c r="H8" s="37">
        <v>2</v>
      </c>
      <c r="I8" s="37">
        <v>4</v>
      </c>
      <c r="J8" s="37"/>
      <c r="K8" s="37"/>
      <c r="L8" s="37"/>
      <c r="M8" s="37"/>
      <c r="N8" s="37"/>
      <c r="O8" s="37">
        <v>4</v>
      </c>
      <c r="P8" s="37">
        <v>5</v>
      </c>
      <c r="Q8" s="37">
        <v>7</v>
      </c>
      <c r="R8" s="37">
        <v>8</v>
      </c>
      <c r="S8" s="37"/>
      <c r="T8" s="37"/>
      <c r="U8" s="37">
        <v>7</v>
      </c>
      <c r="V8" s="37">
        <v>5</v>
      </c>
      <c r="W8" s="37">
        <v>4</v>
      </c>
      <c r="X8" s="37">
        <v>1</v>
      </c>
      <c r="Y8" s="37">
        <v>2</v>
      </c>
      <c r="Z8" s="37"/>
      <c r="AA8" s="37"/>
      <c r="AB8" s="37">
        <v>5</v>
      </c>
      <c r="AC8" s="37">
        <v>3</v>
      </c>
      <c r="AD8" s="37">
        <v>0</v>
      </c>
      <c r="AE8" s="38">
        <v>5</v>
      </c>
      <c r="AF8" s="16">
        <f t="shared" si="0"/>
        <v>75</v>
      </c>
    </row>
    <row r="9" spans="1:32" s="28" customFormat="1" ht="30" customHeight="1" thickBot="1" x14ac:dyDescent="0.55000000000000004">
      <c r="A9" s="40" t="s">
        <v>15</v>
      </c>
      <c r="B9" s="41">
        <v>0</v>
      </c>
      <c r="C9" s="42">
        <v>0</v>
      </c>
      <c r="D9" s="42">
        <v>0</v>
      </c>
      <c r="E9" s="42"/>
      <c r="F9" s="42"/>
      <c r="G9" s="42">
        <v>0</v>
      </c>
      <c r="H9" s="42">
        <v>0</v>
      </c>
      <c r="I9" s="42">
        <v>0</v>
      </c>
      <c r="J9" s="42"/>
      <c r="K9" s="42"/>
      <c r="L9" s="42"/>
      <c r="M9" s="42"/>
      <c r="N9" s="42"/>
      <c r="O9" s="42">
        <v>0</v>
      </c>
      <c r="P9" s="42">
        <v>0</v>
      </c>
      <c r="Q9" s="42">
        <v>0</v>
      </c>
      <c r="R9" s="42">
        <v>0</v>
      </c>
      <c r="S9" s="42"/>
      <c r="T9" s="42"/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/>
      <c r="AA9" s="42"/>
      <c r="AB9" s="42">
        <v>0</v>
      </c>
      <c r="AC9" s="42">
        <v>0</v>
      </c>
      <c r="AD9" s="42">
        <v>0</v>
      </c>
      <c r="AE9" s="43">
        <v>0</v>
      </c>
      <c r="AF9" s="16">
        <f t="shared" si="0"/>
        <v>0</v>
      </c>
    </row>
    <row r="10" spans="1:32" s="45" customFormat="1" ht="26.4" thickBot="1" x14ac:dyDescent="0.55000000000000004">
      <c r="AF10" s="13"/>
    </row>
    <row r="11" spans="1:32" s="47" customFormat="1" ht="26.4" thickBot="1" x14ac:dyDescent="0.55000000000000004">
      <c r="A11" s="46"/>
      <c r="B11" s="126" t="s">
        <v>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8"/>
      <c r="AF11" s="17"/>
    </row>
    <row r="12" spans="1:32" s="50" customFormat="1" ht="26.4" thickBot="1" x14ac:dyDescent="0.55000000000000004">
      <c r="A12" s="48" t="s">
        <v>12</v>
      </c>
      <c r="B12" s="49">
        <v>43922</v>
      </c>
      <c r="C12" s="49">
        <v>43923</v>
      </c>
      <c r="D12" s="49">
        <v>43924</v>
      </c>
      <c r="E12" s="49">
        <v>43925</v>
      </c>
      <c r="F12" s="49">
        <v>43926</v>
      </c>
      <c r="G12" s="49">
        <v>43927</v>
      </c>
      <c r="H12" s="49">
        <v>43928</v>
      </c>
      <c r="I12" s="49">
        <v>43929</v>
      </c>
      <c r="J12" s="49">
        <v>43930</v>
      </c>
      <c r="K12" s="49">
        <v>43931</v>
      </c>
      <c r="L12" s="49">
        <v>43932</v>
      </c>
      <c r="M12" s="49">
        <v>43933</v>
      </c>
      <c r="N12" s="49">
        <v>43934</v>
      </c>
      <c r="O12" s="49">
        <v>43935</v>
      </c>
      <c r="P12" s="49">
        <v>43936</v>
      </c>
      <c r="Q12" s="49">
        <v>43937</v>
      </c>
      <c r="R12" s="49">
        <v>43938</v>
      </c>
      <c r="S12" s="49">
        <v>43939</v>
      </c>
      <c r="T12" s="49">
        <v>43940</v>
      </c>
      <c r="U12" s="49">
        <v>43941</v>
      </c>
      <c r="V12" s="49">
        <v>43942</v>
      </c>
      <c r="W12" s="49">
        <v>43943</v>
      </c>
      <c r="X12" s="49">
        <v>43944</v>
      </c>
      <c r="Y12" s="49">
        <v>43945</v>
      </c>
      <c r="Z12" s="49">
        <v>43946</v>
      </c>
      <c r="AA12" s="49">
        <v>43947</v>
      </c>
      <c r="AB12" s="49">
        <v>43948</v>
      </c>
      <c r="AC12" s="49">
        <v>43949</v>
      </c>
      <c r="AD12" s="49">
        <v>43950</v>
      </c>
      <c r="AE12" s="49">
        <v>43951</v>
      </c>
      <c r="AF12" s="16" t="s">
        <v>8</v>
      </c>
    </row>
    <row r="13" spans="1:32" s="28" customFormat="1" ht="30" customHeight="1" x14ac:dyDescent="0.5">
      <c r="A13" s="23" t="s">
        <v>3</v>
      </c>
      <c r="B13" s="24">
        <v>3</v>
      </c>
      <c r="C13" s="25">
        <v>4</v>
      </c>
      <c r="D13" s="25">
        <v>3</v>
      </c>
      <c r="E13" s="25"/>
      <c r="F13" s="25"/>
      <c r="G13" s="25">
        <v>3</v>
      </c>
      <c r="H13" s="25">
        <v>1</v>
      </c>
      <c r="I13" s="25">
        <v>2</v>
      </c>
      <c r="J13" s="25"/>
      <c r="K13" s="25"/>
      <c r="L13" s="25"/>
      <c r="M13" s="25"/>
      <c r="N13" s="25"/>
      <c r="O13" s="25">
        <v>3</v>
      </c>
      <c r="P13" s="25">
        <v>4</v>
      </c>
      <c r="Q13" s="25">
        <v>1</v>
      </c>
      <c r="R13" s="25">
        <v>1</v>
      </c>
      <c r="S13" s="25"/>
      <c r="T13" s="25"/>
      <c r="U13" s="25">
        <v>5</v>
      </c>
      <c r="V13" s="25">
        <v>1</v>
      </c>
      <c r="W13" s="25">
        <v>4</v>
      </c>
      <c r="X13" s="25">
        <v>1</v>
      </c>
      <c r="Y13" s="25">
        <v>1</v>
      </c>
      <c r="Z13" s="25"/>
      <c r="AA13" s="25"/>
      <c r="AB13" s="25">
        <v>2</v>
      </c>
      <c r="AC13" s="25">
        <v>1</v>
      </c>
      <c r="AD13" s="25">
        <v>1</v>
      </c>
      <c r="AE13" s="26">
        <v>0</v>
      </c>
      <c r="AF13" s="16">
        <f t="shared" ref="AF13:AF19" si="1">SUM(B13:AE13)</f>
        <v>41</v>
      </c>
    </row>
    <row r="14" spans="1:32" s="28" customFormat="1" ht="30" customHeight="1" x14ac:dyDescent="0.5">
      <c r="A14" s="29" t="s">
        <v>36</v>
      </c>
      <c r="B14" s="30">
        <v>0</v>
      </c>
      <c r="C14" s="31">
        <v>1</v>
      </c>
      <c r="D14" s="31">
        <v>1</v>
      </c>
      <c r="E14" s="31"/>
      <c r="F14" s="31"/>
      <c r="G14" s="31">
        <v>0</v>
      </c>
      <c r="H14" s="31">
        <v>0</v>
      </c>
      <c r="I14" s="31">
        <v>2</v>
      </c>
      <c r="J14" s="31"/>
      <c r="K14" s="31"/>
      <c r="L14" s="31"/>
      <c r="M14" s="31"/>
      <c r="N14" s="31"/>
      <c r="O14" s="31">
        <v>1</v>
      </c>
      <c r="P14" s="31">
        <v>0</v>
      </c>
      <c r="Q14" s="31">
        <v>0</v>
      </c>
      <c r="R14" s="31">
        <v>0</v>
      </c>
      <c r="S14" s="31"/>
      <c r="T14" s="31"/>
      <c r="U14" s="31">
        <v>1</v>
      </c>
      <c r="V14" s="31">
        <v>1</v>
      </c>
      <c r="W14" s="31">
        <v>3</v>
      </c>
      <c r="X14" s="31">
        <v>0</v>
      </c>
      <c r="Y14" s="31">
        <v>1</v>
      </c>
      <c r="Z14" s="31"/>
      <c r="AA14" s="31"/>
      <c r="AB14" s="31">
        <v>2</v>
      </c>
      <c r="AC14" s="31">
        <v>0</v>
      </c>
      <c r="AD14" s="31">
        <v>0</v>
      </c>
      <c r="AE14" s="32">
        <v>0</v>
      </c>
      <c r="AF14" s="16">
        <f t="shared" si="1"/>
        <v>13</v>
      </c>
    </row>
    <row r="15" spans="1:32" s="28" customFormat="1" ht="30" customHeight="1" x14ac:dyDescent="0.5">
      <c r="A15" s="29" t="s">
        <v>5</v>
      </c>
      <c r="B15" s="30">
        <v>0</v>
      </c>
      <c r="C15" s="31">
        <v>2</v>
      </c>
      <c r="D15" s="31">
        <v>2</v>
      </c>
      <c r="E15" s="31"/>
      <c r="F15" s="31"/>
      <c r="G15" s="31">
        <v>2</v>
      </c>
      <c r="H15" s="31">
        <v>2</v>
      </c>
      <c r="I15" s="31">
        <v>0</v>
      </c>
      <c r="J15" s="31"/>
      <c r="K15" s="31"/>
      <c r="L15" s="31"/>
      <c r="M15" s="31"/>
      <c r="N15" s="31"/>
      <c r="O15" s="31">
        <v>0</v>
      </c>
      <c r="P15" s="31">
        <v>1</v>
      </c>
      <c r="Q15" s="31">
        <v>1</v>
      </c>
      <c r="R15" s="31">
        <v>0</v>
      </c>
      <c r="S15" s="31"/>
      <c r="T15" s="31"/>
      <c r="U15" s="31">
        <v>0</v>
      </c>
      <c r="V15" s="31">
        <v>4</v>
      </c>
      <c r="W15" s="31">
        <v>1</v>
      </c>
      <c r="X15" s="31">
        <v>1</v>
      </c>
      <c r="Y15" s="31">
        <v>1</v>
      </c>
      <c r="Z15" s="31"/>
      <c r="AA15" s="31"/>
      <c r="AB15" s="31">
        <v>1</v>
      </c>
      <c r="AC15" s="31">
        <v>2</v>
      </c>
      <c r="AD15" s="31">
        <v>1</v>
      </c>
      <c r="AE15" s="32">
        <v>2</v>
      </c>
      <c r="AF15" s="16">
        <f t="shared" si="1"/>
        <v>23</v>
      </c>
    </row>
    <row r="16" spans="1:32" s="28" customFormat="1" ht="30" customHeight="1" x14ac:dyDescent="0.5">
      <c r="A16" s="34" t="s">
        <v>6</v>
      </c>
      <c r="B16" s="30">
        <v>0</v>
      </c>
      <c r="C16" s="31">
        <v>2</v>
      </c>
      <c r="D16" s="31">
        <v>1</v>
      </c>
      <c r="E16" s="31"/>
      <c r="F16" s="31"/>
      <c r="G16" s="31">
        <v>0</v>
      </c>
      <c r="H16" s="31">
        <v>2</v>
      </c>
      <c r="I16" s="31">
        <v>1</v>
      </c>
      <c r="J16" s="31"/>
      <c r="K16" s="31"/>
      <c r="L16" s="31"/>
      <c r="M16" s="31"/>
      <c r="N16" s="31"/>
      <c r="O16" s="31">
        <v>0</v>
      </c>
      <c r="P16" s="31">
        <v>0</v>
      </c>
      <c r="Q16" s="31">
        <v>1</v>
      </c>
      <c r="R16" s="31">
        <v>0</v>
      </c>
      <c r="S16" s="31"/>
      <c r="T16" s="31"/>
      <c r="U16" s="31">
        <v>0</v>
      </c>
      <c r="V16" s="31">
        <v>3</v>
      </c>
      <c r="W16" s="31">
        <v>1</v>
      </c>
      <c r="X16" s="31">
        <v>1</v>
      </c>
      <c r="Y16" s="31">
        <v>1</v>
      </c>
      <c r="Z16" s="31"/>
      <c r="AA16" s="31"/>
      <c r="AB16" s="31">
        <v>1</v>
      </c>
      <c r="AC16" s="31">
        <v>2</v>
      </c>
      <c r="AD16" s="31">
        <v>1</v>
      </c>
      <c r="AE16" s="32">
        <v>2</v>
      </c>
      <c r="AF16" s="16">
        <f t="shared" si="1"/>
        <v>19</v>
      </c>
    </row>
    <row r="17" spans="1:32" s="28" customFormat="1" ht="30" customHeight="1" x14ac:dyDescent="0.5">
      <c r="A17" s="35" t="s">
        <v>7</v>
      </c>
      <c r="B17" s="36">
        <v>0</v>
      </c>
      <c r="C17" s="37">
        <v>0</v>
      </c>
      <c r="D17" s="37">
        <v>0</v>
      </c>
      <c r="E17" s="37"/>
      <c r="F17" s="37"/>
      <c r="G17" s="37">
        <v>0</v>
      </c>
      <c r="H17" s="37">
        <v>0</v>
      </c>
      <c r="I17" s="37">
        <v>0</v>
      </c>
      <c r="J17" s="37"/>
      <c r="K17" s="37"/>
      <c r="L17" s="37"/>
      <c r="M17" s="37"/>
      <c r="N17" s="37"/>
      <c r="O17" s="37">
        <v>0</v>
      </c>
      <c r="P17" s="37">
        <v>0</v>
      </c>
      <c r="Q17" s="37">
        <v>0</v>
      </c>
      <c r="R17" s="37">
        <v>0</v>
      </c>
      <c r="S17" s="37"/>
      <c r="T17" s="37"/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/>
      <c r="AA17" s="37"/>
      <c r="AB17" s="37">
        <v>0</v>
      </c>
      <c r="AC17" s="37">
        <v>0</v>
      </c>
      <c r="AD17" s="37">
        <v>0</v>
      </c>
      <c r="AE17" s="38">
        <v>0</v>
      </c>
      <c r="AF17" s="16">
        <f t="shared" si="1"/>
        <v>0</v>
      </c>
    </row>
    <row r="18" spans="1:32" s="28" customFormat="1" ht="30" customHeight="1" x14ac:dyDescent="0.5">
      <c r="A18" s="35" t="s">
        <v>14</v>
      </c>
      <c r="B18" s="36">
        <v>0</v>
      </c>
      <c r="C18" s="37">
        <v>2</v>
      </c>
      <c r="D18" s="37">
        <v>0</v>
      </c>
      <c r="E18" s="37"/>
      <c r="F18" s="37"/>
      <c r="G18" s="37">
        <v>3</v>
      </c>
      <c r="H18" s="37">
        <v>4</v>
      </c>
      <c r="I18" s="37">
        <v>1</v>
      </c>
      <c r="J18" s="37"/>
      <c r="K18" s="37"/>
      <c r="L18" s="37"/>
      <c r="M18" s="37"/>
      <c r="N18" s="37"/>
      <c r="O18" s="37">
        <v>0</v>
      </c>
      <c r="P18" s="37">
        <v>3</v>
      </c>
      <c r="Q18" s="37">
        <v>2</v>
      </c>
      <c r="R18" s="37">
        <v>1</v>
      </c>
      <c r="S18" s="37"/>
      <c r="T18" s="37"/>
      <c r="U18" s="37">
        <v>1</v>
      </c>
      <c r="V18" s="37">
        <v>2</v>
      </c>
      <c r="W18" s="37">
        <v>5</v>
      </c>
      <c r="X18" s="37">
        <v>1</v>
      </c>
      <c r="Y18" s="37">
        <v>3</v>
      </c>
      <c r="Z18" s="37"/>
      <c r="AA18" s="37"/>
      <c r="AB18" s="37">
        <v>5</v>
      </c>
      <c r="AC18" s="37">
        <v>3</v>
      </c>
      <c r="AD18" s="37">
        <v>3</v>
      </c>
      <c r="AE18" s="38">
        <v>1</v>
      </c>
      <c r="AF18" s="16">
        <f t="shared" si="1"/>
        <v>40</v>
      </c>
    </row>
    <row r="19" spans="1:32" s="28" customFormat="1" ht="30" customHeight="1" thickBot="1" x14ac:dyDescent="0.55000000000000004">
      <c r="A19" s="40" t="s">
        <v>15</v>
      </c>
      <c r="B19" s="41">
        <v>0</v>
      </c>
      <c r="C19" s="42">
        <v>0</v>
      </c>
      <c r="D19" s="42">
        <v>0</v>
      </c>
      <c r="E19" s="42"/>
      <c r="F19" s="42"/>
      <c r="G19" s="42">
        <v>0</v>
      </c>
      <c r="H19" s="42">
        <v>0</v>
      </c>
      <c r="I19" s="42">
        <v>0</v>
      </c>
      <c r="J19" s="42"/>
      <c r="K19" s="42"/>
      <c r="L19" s="42"/>
      <c r="M19" s="42"/>
      <c r="N19" s="42"/>
      <c r="O19" s="42">
        <v>0</v>
      </c>
      <c r="P19" s="42">
        <v>0</v>
      </c>
      <c r="Q19" s="42">
        <v>0</v>
      </c>
      <c r="R19" s="42">
        <v>0</v>
      </c>
      <c r="S19" s="42"/>
      <c r="T19" s="42"/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/>
      <c r="AA19" s="42"/>
      <c r="AB19" s="42">
        <v>0</v>
      </c>
      <c r="AC19" s="42">
        <v>0</v>
      </c>
      <c r="AD19" s="42">
        <v>0</v>
      </c>
      <c r="AE19" s="43">
        <v>0</v>
      </c>
      <c r="AF19" s="16">
        <f t="shared" si="1"/>
        <v>0</v>
      </c>
    </row>
    <row r="20" spans="1:32" s="45" customFormat="1" ht="26.4" thickBot="1" x14ac:dyDescent="0.55000000000000004">
      <c r="AF20" s="13"/>
    </row>
    <row r="21" spans="1:32" s="47" customFormat="1" ht="26.4" thickBot="1" x14ac:dyDescent="0.55000000000000004">
      <c r="A21" s="46"/>
      <c r="B21" s="126" t="s">
        <v>9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8"/>
      <c r="AF21" s="17"/>
    </row>
    <row r="22" spans="1:32" s="50" customFormat="1" ht="26.4" thickBot="1" x14ac:dyDescent="0.55000000000000004">
      <c r="A22" s="48" t="s">
        <v>11</v>
      </c>
      <c r="B22" s="49">
        <v>43922</v>
      </c>
      <c r="C22" s="49">
        <v>43923</v>
      </c>
      <c r="D22" s="49">
        <v>43924</v>
      </c>
      <c r="E22" s="49">
        <v>43925</v>
      </c>
      <c r="F22" s="49">
        <v>43926</v>
      </c>
      <c r="G22" s="49">
        <v>43927</v>
      </c>
      <c r="H22" s="49">
        <v>43928</v>
      </c>
      <c r="I22" s="49">
        <v>43929</v>
      </c>
      <c r="J22" s="49">
        <v>43930</v>
      </c>
      <c r="K22" s="49">
        <v>43931</v>
      </c>
      <c r="L22" s="49">
        <v>43932</v>
      </c>
      <c r="M22" s="49">
        <v>43933</v>
      </c>
      <c r="N22" s="49">
        <v>43934</v>
      </c>
      <c r="O22" s="49">
        <v>43935</v>
      </c>
      <c r="P22" s="49">
        <v>43936</v>
      </c>
      <c r="Q22" s="49">
        <v>43937</v>
      </c>
      <c r="R22" s="49">
        <v>43938</v>
      </c>
      <c r="S22" s="49">
        <v>43939</v>
      </c>
      <c r="T22" s="49">
        <v>43940</v>
      </c>
      <c r="U22" s="49">
        <v>43941</v>
      </c>
      <c r="V22" s="49">
        <v>43942</v>
      </c>
      <c r="W22" s="49">
        <v>43943</v>
      </c>
      <c r="X22" s="49">
        <v>43944</v>
      </c>
      <c r="Y22" s="49">
        <v>43945</v>
      </c>
      <c r="Z22" s="49">
        <v>43946</v>
      </c>
      <c r="AA22" s="49">
        <v>43947</v>
      </c>
      <c r="AB22" s="49">
        <v>43948</v>
      </c>
      <c r="AC22" s="49">
        <v>43949</v>
      </c>
      <c r="AD22" s="49">
        <v>43950</v>
      </c>
      <c r="AE22" s="49">
        <v>43951</v>
      </c>
      <c r="AF22" s="16" t="s">
        <v>8</v>
      </c>
    </row>
    <row r="23" spans="1:32" s="28" customFormat="1" ht="30" customHeight="1" x14ac:dyDescent="0.5">
      <c r="A23" s="23" t="s">
        <v>3</v>
      </c>
      <c r="B23" s="24">
        <v>5</v>
      </c>
      <c r="C23" s="25">
        <v>2</v>
      </c>
      <c r="D23" s="25">
        <v>2</v>
      </c>
      <c r="E23" s="25"/>
      <c r="F23" s="25"/>
      <c r="G23" s="25">
        <v>4</v>
      </c>
      <c r="H23" s="25">
        <v>1</v>
      </c>
      <c r="I23" s="25">
        <v>1</v>
      </c>
      <c r="J23" s="25"/>
      <c r="K23" s="25"/>
      <c r="L23" s="25"/>
      <c r="M23" s="25"/>
      <c r="N23" s="25"/>
      <c r="O23" s="25">
        <v>5</v>
      </c>
      <c r="P23" s="25">
        <v>5</v>
      </c>
      <c r="Q23" s="25">
        <v>4</v>
      </c>
      <c r="R23" s="25">
        <v>3</v>
      </c>
      <c r="S23" s="25"/>
      <c r="T23" s="25"/>
      <c r="U23" s="25">
        <v>0</v>
      </c>
      <c r="V23" s="25">
        <v>1</v>
      </c>
      <c r="W23" s="25">
        <v>2</v>
      </c>
      <c r="X23" s="25">
        <v>1</v>
      </c>
      <c r="Y23" s="25">
        <v>2</v>
      </c>
      <c r="Z23" s="25"/>
      <c r="AA23" s="25"/>
      <c r="AB23" s="25">
        <v>4</v>
      </c>
      <c r="AC23" s="25">
        <v>1</v>
      </c>
      <c r="AD23" s="25">
        <v>1</v>
      </c>
      <c r="AE23" s="26">
        <v>0</v>
      </c>
      <c r="AF23" s="16">
        <f t="shared" ref="AF23:AF29" si="2">SUM(B23:AE23)</f>
        <v>44</v>
      </c>
    </row>
    <row r="24" spans="1:32" s="28" customFormat="1" ht="30" customHeight="1" x14ac:dyDescent="0.5">
      <c r="A24" s="29" t="s">
        <v>36</v>
      </c>
      <c r="B24" s="30">
        <v>3</v>
      </c>
      <c r="C24" s="31">
        <v>1</v>
      </c>
      <c r="D24" s="31">
        <v>1</v>
      </c>
      <c r="E24" s="31"/>
      <c r="F24" s="31"/>
      <c r="G24" s="31">
        <v>1</v>
      </c>
      <c r="H24" s="31">
        <v>2</v>
      </c>
      <c r="I24" s="31">
        <v>0</v>
      </c>
      <c r="J24" s="31"/>
      <c r="K24" s="31"/>
      <c r="L24" s="31"/>
      <c r="M24" s="31"/>
      <c r="N24" s="31"/>
      <c r="O24" s="31">
        <v>3</v>
      </c>
      <c r="P24" s="31">
        <v>0</v>
      </c>
      <c r="Q24" s="31">
        <v>0</v>
      </c>
      <c r="R24" s="31">
        <v>0</v>
      </c>
      <c r="S24" s="31"/>
      <c r="T24" s="31"/>
      <c r="U24" s="31">
        <v>0</v>
      </c>
      <c r="V24" s="31">
        <v>0</v>
      </c>
      <c r="W24" s="31">
        <v>0</v>
      </c>
      <c r="X24" s="31">
        <v>1</v>
      </c>
      <c r="Y24" s="31">
        <v>0</v>
      </c>
      <c r="Z24" s="31"/>
      <c r="AA24" s="31"/>
      <c r="AB24" s="31">
        <v>1</v>
      </c>
      <c r="AC24" s="31">
        <v>1</v>
      </c>
      <c r="AD24" s="31">
        <v>0</v>
      </c>
      <c r="AE24" s="32">
        <v>0</v>
      </c>
      <c r="AF24" s="16">
        <f t="shared" si="2"/>
        <v>14</v>
      </c>
    </row>
    <row r="25" spans="1:32" s="28" customFormat="1" ht="30" customHeight="1" x14ac:dyDescent="0.5">
      <c r="A25" s="29" t="s">
        <v>5</v>
      </c>
      <c r="B25" s="30">
        <v>4</v>
      </c>
      <c r="C25" s="31">
        <v>0</v>
      </c>
      <c r="D25" s="31">
        <v>5</v>
      </c>
      <c r="E25" s="31"/>
      <c r="F25" s="31"/>
      <c r="G25" s="31">
        <v>2</v>
      </c>
      <c r="H25" s="31">
        <v>2</v>
      </c>
      <c r="I25" s="31">
        <v>3</v>
      </c>
      <c r="J25" s="31"/>
      <c r="K25" s="31"/>
      <c r="L25" s="31"/>
      <c r="M25" s="31"/>
      <c r="N25" s="31"/>
      <c r="O25" s="31">
        <v>1</v>
      </c>
      <c r="P25" s="31">
        <v>3</v>
      </c>
      <c r="Q25" s="31">
        <v>3</v>
      </c>
      <c r="R25" s="31">
        <v>0</v>
      </c>
      <c r="S25" s="31"/>
      <c r="T25" s="31"/>
      <c r="U25" s="31">
        <v>0</v>
      </c>
      <c r="V25" s="31">
        <v>1</v>
      </c>
      <c r="W25" s="31">
        <v>0</v>
      </c>
      <c r="X25" s="31">
        <v>1</v>
      </c>
      <c r="Y25" s="31">
        <v>0</v>
      </c>
      <c r="Z25" s="31"/>
      <c r="AA25" s="31"/>
      <c r="AB25" s="31">
        <v>2</v>
      </c>
      <c r="AC25" s="31">
        <v>2</v>
      </c>
      <c r="AD25" s="31">
        <v>1</v>
      </c>
      <c r="AE25" s="32">
        <v>1</v>
      </c>
      <c r="AF25" s="16">
        <f t="shared" si="2"/>
        <v>31</v>
      </c>
    </row>
    <row r="26" spans="1:32" s="28" customFormat="1" ht="30" customHeight="1" x14ac:dyDescent="0.5">
      <c r="A26" s="34" t="s">
        <v>6</v>
      </c>
      <c r="B26" s="30">
        <v>0</v>
      </c>
      <c r="C26" s="31">
        <v>4</v>
      </c>
      <c r="D26" s="31">
        <v>0</v>
      </c>
      <c r="E26" s="31"/>
      <c r="F26" s="31"/>
      <c r="G26" s="31">
        <v>0</v>
      </c>
      <c r="H26" s="31">
        <v>2</v>
      </c>
      <c r="I26" s="31">
        <v>3</v>
      </c>
      <c r="J26" s="31"/>
      <c r="K26" s="31"/>
      <c r="L26" s="31"/>
      <c r="M26" s="31"/>
      <c r="N26" s="31"/>
      <c r="O26" s="31">
        <v>0</v>
      </c>
      <c r="P26" s="31">
        <v>0</v>
      </c>
      <c r="Q26" s="31">
        <v>3</v>
      </c>
      <c r="R26" s="31">
        <v>0</v>
      </c>
      <c r="S26" s="31"/>
      <c r="T26" s="31"/>
      <c r="U26" s="31">
        <v>0</v>
      </c>
      <c r="V26" s="31">
        <v>1</v>
      </c>
      <c r="W26" s="31">
        <v>0</v>
      </c>
      <c r="X26" s="31">
        <v>1</v>
      </c>
      <c r="Y26" s="31">
        <v>0</v>
      </c>
      <c r="Z26" s="31"/>
      <c r="AA26" s="31"/>
      <c r="AB26" s="31">
        <v>0</v>
      </c>
      <c r="AC26" s="31">
        <v>2</v>
      </c>
      <c r="AD26" s="31">
        <v>1</v>
      </c>
      <c r="AE26" s="32">
        <v>1</v>
      </c>
      <c r="AF26" s="16">
        <f t="shared" si="2"/>
        <v>18</v>
      </c>
    </row>
    <row r="27" spans="1:32" s="28" customFormat="1" ht="30" customHeight="1" x14ac:dyDescent="0.5">
      <c r="A27" s="35" t="s">
        <v>7</v>
      </c>
      <c r="B27" s="36">
        <v>1</v>
      </c>
      <c r="C27" s="37">
        <v>0</v>
      </c>
      <c r="D27" s="37">
        <v>1</v>
      </c>
      <c r="E27" s="37"/>
      <c r="F27" s="37"/>
      <c r="G27" s="37">
        <v>0</v>
      </c>
      <c r="H27" s="37">
        <v>0</v>
      </c>
      <c r="I27" s="37">
        <v>0</v>
      </c>
      <c r="J27" s="37"/>
      <c r="K27" s="37"/>
      <c r="L27" s="37"/>
      <c r="M27" s="37"/>
      <c r="N27" s="37"/>
      <c r="O27" s="37">
        <v>0</v>
      </c>
      <c r="P27" s="37">
        <v>0</v>
      </c>
      <c r="Q27" s="37">
        <v>0</v>
      </c>
      <c r="R27" s="37">
        <v>0</v>
      </c>
      <c r="S27" s="37"/>
      <c r="T27" s="37"/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/>
      <c r="AA27" s="37"/>
      <c r="AB27" s="37">
        <v>0</v>
      </c>
      <c r="AC27" s="37">
        <v>0</v>
      </c>
      <c r="AD27" s="37">
        <v>0</v>
      </c>
      <c r="AE27" s="38">
        <v>0</v>
      </c>
      <c r="AF27" s="16">
        <f t="shared" si="2"/>
        <v>2</v>
      </c>
    </row>
    <row r="28" spans="1:32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  <c r="AF28" s="16">
        <f t="shared" si="2"/>
        <v>0</v>
      </c>
    </row>
    <row r="29" spans="1:32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16">
        <f t="shared" si="2"/>
        <v>0</v>
      </c>
    </row>
    <row r="30" spans="1:32" s="45" customFormat="1" ht="25.8" x14ac:dyDescent="0.5">
      <c r="AF30" s="13"/>
    </row>
    <row r="31" spans="1:32" s="45" customFormat="1" ht="25.8" x14ac:dyDescent="0.5">
      <c r="AF31" s="13"/>
    </row>
  </sheetData>
  <mergeCells count="3">
    <mergeCell ref="B1:AE1"/>
    <mergeCell ref="B21:AE21"/>
    <mergeCell ref="B11:A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zoomScale="64" zoomScaleNormal="80" workbookViewId="0">
      <pane xSplit="1" topLeftCell="B1" activePane="topRight" state="frozen"/>
      <selection pane="topRight" activeCell="A23" sqref="A23"/>
    </sheetView>
  </sheetViews>
  <sheetFormatPr baseColWidth="10" defaultRowHeight="15.6" x14ac:dyDescent="0.3"/>
  <cols>
    <col min="1" max="1" width="31.3984375" customWidth="1"/>
    <col min="2" max="32" width="8.8984375" customWidth="1"/>
    <col min="33" max="33" width="14.3984375" customWidth="1"/>
    <col min="34" max="284" width="4.8984375" customWidth="1"/>
  </cols>
  <sheetData>
    <row r="1" spans="1:33" s="10" customFormat="1" ht="26.4" thickBot="1" x14ac:dyDescent="0.55000000000000004">
      <c r="A1" s="9"/>
      <c r="B1" s="129" t="s">
        <v>10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4" t="s">
        <v>8</v>
      </c>
    </row>
    <row r="2" spans="1:33" s="8" customFormat="1" ht="26.4" thickBot="1" x14ac:dyDescent="0.55000000000000004">
      <c r="A2" s="7" t="s">
        <v>13</v>
      </c>
      <c r="B2" s="18">
        <v>43952</v>
      </c>
      <c r="C2" s="18">
        <v>43953</v>
      </c>
      <c r="D2" s="18">
        <v>43954</v>
      </c>
      <c r="E2" s="18">
        <v>43955</v>
      </c>
      <c r="F2" s="18">
        <v>43956</v>
      </c>
      <c r="G2" s="18">
        <v>43957</v>
      </c>
      <c r="H2" s="18">
        <v>43958</v>
      </c>
      <c r="I2" s="18">
        <v>43959</v>
      </c>
      <c r="J2" s="18">
        <v>43960</v>
      </c>
      <c r="K2" s="18">
        <v>43961</v>
      </c>
      <c r="L2" s="18">
        <v>43962</v>
      </c>
      <c r="M2" s="18">
        <v>43963</v>
      </c>
      <c r="N2" s="18">
        <v>43964</v>
      </c>
      <c r="O2" s="18">
        <v>43965</v>
      </c>
      <c r="P2" s="18">
        <v>43966</v>
      </c>
      <c r="Q2" s="18">
        <v>43967</v>
      </c>
      <c r="R2" s="18">
        <v>43968</v>
      </c>
      <c r="S2" s="18">
        <v>43969</v>
      </c>
      <c r="T2" s="18">
        <v>43970</v>
      </c>
      <c r="U2" s="18">
        <v>43971</v>
      </c>
      <c r="V2" s="18">
        <v>43972</v>
      </c>
      <c r="W2" s="18">
        <v>43973</v>
      </c>
      <c r="X2" s="18">
        <v>43974</v>
      </c>
      <c r="Y2" s="18">
        <v>43975</v>
      </c>
      <c r="Z2" s="18">
        <v>43976</v>
      </c>
      <c r="AA2" s="18">
        <v>43977</v>
      </c>
      <c r="AB2" s="18">
        <v>43978</v>
      </c>
      <c r="AC2" s="18">
        <v>43979</v>
      </c>
      <c r="AD2" s="18">
        <v>43980</v>
      </c>
      <c r="AE2" s="18">
        <v>43981</v>
      </c>
      <c r="AF2" s="18">
        <v>43982</v>
      </c>
      <c r="AG2" s="15"/>
    </row>
    <row r="3" spans="1:33" s="28" customFormat="1" ht="30" customHeight="1" x14ac:dyDescent="0.5">
      <c r="A3" s="23" t="s">
        <v>3</v>
      </c>
      <c r="B3" s="24"/>
      <c r="C3" s="25"/>
      <c r="D3" s="25"/>
      <c r="E3" s="25">
        <v>2</v>
      </c>
      <c r="F3" s="25">
        <v>1</v>
      </c>
      <c r="G3" s="25">
        <v>2</v>
      </c>
      <c r="H3" s="25">
        <v>6</v>
      </c>
      <c r="I3" s="25">
        <v>4</v>
      </c>
      <c r="J3" s="25"/>
      <c r="K3" s="25"/>
      <c r="L3" s="25">
        <v>5</v>
      </c>
      <c r="M3" s="25">
        <v>3</v>
      </c>
      <c r="N3" s="25">
        <v>2</v>
      </c>
      <c r="O3" s="25">
        <v>4</v>
      </c>
      <c r="P3" s="25">
        <v>3</v>
      </c>
      <c r="Q3" s="25"/>
      <c r="R3" s="25"/>
      <c r="S3" s="25">
        <v>3</v>
      </c>
      <c r="T3" s="25">
        <v>4</v>
      </c>
      <c r="U3" s="25">
        <v>2</v>
      </c>
      <c r="V3" s="25"/>
      <c r="W3" s="25">
        <v>2</v>
      </c>
      <c r="X3" s="25"/>
      <c r="Y3" s="25"/>
      <c r="Z3" s="25">
        <v>2</v>
      </c>
      <c r="AA3" s="25">
        <v>3</v>
      </c>
      <c r="AB3" s="25">
        <v>1</v>
      </c>
      <c r="AC3" s="25">
        <v>2</v>
      </c>
      <c r="AD3" s="25"/>
      <c r="AE3" s="25"/>
      <c r="AF3" s="27"/>
      <c r="AG3" s="16">
        <f t="shared" ref="AG3:AG9" si="0">SUM(B3:AF3)</f>
        <v>51</v>
      </c>
    </row>
    <row r="4" spans="1:33" s="28" customFormat="1" ht="30" customHeight="1" x14ac:dyDescent="0.5">
      <c r="A4" s="29" t="s">
        <v>36</v>
      </c>
      <c r="B4" s="30"/>
      <c r="C4" s="31"/>
      <c r="D4" s="31"/>
      <c r="E4" s="31">
        <v>0</v>
      </c>
      <c r="F4" s="31">
        <v>0</v>
      </c>
      <c r="G4" s="31">
        <v>2</v>
      </c>
      <c r="H4" s="31">
        <v>2</v>
      </c>
      <c r="I4" s="31">
        <v>0</v>
      </c>
      <c r="J4" s="31"/>
      <c r="K4" s="31"/>
      <c r="L4" s="31">
        <v>1</v>
      </c>
      <c r="M4" s="31">
        <v>0</v>
      </c>
      <c r="N4" s="31">
        <v>1</v>
      </c>
      <c r="O4" s="31">
        <v>0</v>
      </c>
      <c r="P4" s="31">
        <v>0</v>
      </c>
      <c r="Q4" s="31"/>
      <c r="R4" s="31"/>
      <c r="S4" s="31">
        <v>1</v>
      </c>
      <c r="T4" s="31">
        <v>1</v>
      </c>
      <c r="U4" s="31">
        <v>1</v>
      </c>
      <c r="V4" s="31"/>
      <c r="W4" s="31">
        <v>2</v>
      </c>
      <c r="X4" s="31"/>
      <c r="Y4" s="31"/>
      <c r="Z4" s="31">
        <v>0</v>
      </c>
      <c r="AA4" s="31">
        <v>3</v>
      </c>
      <c r="AB4" s="31">
        <v>0</v>
      </c>
      <c r="AC4" s="31">
        <v>0</v>
      </c>
      <c r="AD4" s="31"/>
      <c r="AE4" s="31"/>
      <c r="AF4" s="33"/>
      <c r="AG4" s="16">
        <f t="shared" si="0"/>
        <v>14</v>
      </c>
    </row>
    <row r="5" spans="1:33" s="28" customFormat="1" ht="30" customHeight="1" x14ac:dyDescent="0.5">
      <c r="A5" s="29" t="s">
        <v>5</v>
      </c>
      <c r="B5" s="30"/>
      <c r="C5" s="31"/>
      <c r="D5" s="31"/>
      <c r="E5" s="31">
        <v>1</v>
      </c>
      <c r="F5" s="31">
        <v>1</v>
      </c>
      <c r="G5" s="31">
        <v>6</v>
      </c>
      <c r="H5" s="31">
        <v>2</v>
      </c>
      <c r="I5" s="31">
        <v>0</v>
      </c>
      <c r="J5" s="31"/>
      <c r="K5" s="31"/>
      <c r="L5" s="31">
        <v>5</v>
      </c>
      <c r="M5" s="31">
        <v>2</v>
      </c>
      <c r="N5" s="31">
        <v>5</v>
      </c>
      <c r="O5" s="31">
        <v>0</v>
      </c>
      <c r="P5" s="31">
        <v>5</v>
      </c>
      <c r="Q5" s="31"/>
      <c r="R5" s="31"/>
      <c r="S5" s="31">
        <v>7</v>
      </c>
      <c r="T5" s="31">
        <v>4</v>
      </c>
      <c r="U5" s="31">
        <v>3</v>
      </c>
      <c r="V5" s="31"/>
      <c r="W5" s="31">
        <v>3</v>
      </c>
      <c r="X5" s="31"/>
      <c r="Y5" s="31"/>
      <c r="Z5" s="31">
        <v>5</v>
      </c>
      <c r="AA5" s="31">
        <v>0</v>
      </c>
      <c r="AB5" s="31">
        <v>3</v>
      </c>
      <c r="AC5" s="31">
        <v>1</v>
      </c>
      <c r="AD5" s="31"/>
      <c r="AE5" s="31"/>
      <c r="AF5" s="33"/>
      <c r="AG5" s="16">
        <f t="shared" si="0"/>
        <v>53</v>
      </c>
    </row>
    <row r="6" spans="1:33" s="28" customFormat="1" ht="30" customHeight="1" x14ac:dyDescent="0.5">
      <c r="A6" s="34" t="s">
        <v>6</v>
      </c>
      <c r="B6" s="30"/>
      <c r="C6" s="31"/>
      <c r="D6" s="31"/>
      <c r="E6" s="31">
        <v>1</v>
      </c>
      <c r="F6" s="31">
        <v>1</v>
      </c>
      <c r="G6" s="31">
        <v>1</v>
      </c>
      <c r="H6" s="31">
        <v>4</v>
      </c>
      <c r="I6" s="31">
        <v>7</v>
      </c>
      <c r="J6" s="31"/>
      <c r="K6" s="31"/>
      <c r="L6" s="31">
        <v>5</v>
      </c>
      <c r="M6" s="31">
        <v>3</v>
      </c>
      <c r="N6" s="31">
        <v>6</v>
      </c>
      <c r="O6" s="31">
        <v>0</v>
      </c>
      <c r="P6" s="31">
        <v>2</v>
      </c>
      <c r="Q6" s="31"/>
      <c r="R6" s="31"/>
      <c r="S6" s="31">
        <v>8</v>
      </c>
      <c r="T6" s="31">
        <v>3</v>
      </c>
      <c r="U6" s="31">
        <v>3</v>
      </c>
      <c r="V6" s="31"/>
      <c r="W6" s="31">
        <v>3</v>
      </c>
      <c r="X6" s="31"/>
      <c r="Y6" s="31"/>
      <c r="Z6" s="31">
        <v>5</v>
      </c>
      <c r="AA6" s="31">
        <v>0</v>
      </c>
      <c r="AB6" s="31">
        <v>3</v>
      </c>
      <c r="AC6" s="31">
        <v>0</v>
      </c>
      <c r="AD6" s="31">
        <v>1</v>
      </c>
      <c r="AE6" s="31"/>
      <c r="AF6" s="33"/>
      <c r="AG6" s="16">
        <f t="shared" si="0"/>
        <v>56</v>
      </c>
    </row>
    <row r="7" spans="1:33" s="28" customFormat="1" ht="30" customHeight="1" x14ac:dyDescent="0.5">
      <c r="A7" s="35" t="s">
        <v>7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>
        <v>0</v>
      </c>
      <c r="T7" s="37">
        <v>0</v>
      </c>
      <c r="U7" s="37">
        <v>0</v>
      </c>
      <c r="V7" s="37"/>
      <c r="W7" s="37">
        <v>0</v>
      </c>
      <c r="X7" s="37"/>
      <c r="Y7" s="37"/>
      <c r="Z7" s="37">
        <v>0</v>
      </c>
      <c r="AA7" s="37">
        <v>0</v>
      </c>
      <c r="AB7" s="37">
        <v>0</v>
      </c>
      <c r="AC7" s="37">
        <v>0</v>
      </c>
      <c r="AD7" s="37"/>
      <c r="AE7" s="37"/>
      <c r="AF7" s="39"/>
      <c r="AG7" s="16">
        <f t="shared" si="0"/>
        <v>0</v>
      </c>
    </row>
    <row r="8" spans="1:33" s="28" customFormat="1" ht="30" customHeight="1" x14ac:dyDescent="0.5">
      <c r="A8" s="35" t="s">
        <v>14</v>
      </c>
      <c r="B8" s="36"/>
      <c r="C8" s="37"/>
      <c r="D8" s="37"/>
      <c r="E8" s="37">
        <v>6</v>
      </c>
      <c r="F8" s="37">
        <v>2</v>
      </c>
      <c r="G8" s="37">
        <v>0</v>
      </c>
      <c r="H8" s="37">
        <v>1</v>
      </c>
      <c r="I8" s="37">
        <v>6</v>
      </c>
      <c r="J8" s="37"/>
      <c r="K8" s="37"/>
      <c r="L8" s="37">
        <v>4</v>
      </c>
      <c r="M8" s="37">
        <v>4</v>
      </c>
      <c r="N8" s="37">
        <v>7</v>
      </c>
      <c r="O8" s="37">
        <v>2</v>
      </c>
      <c r="P8" s="37">
        <v>2</v>
      </c>
      <c r="Q8" s="37"/>
      <c r="R8" s="37"/>
      <c r="S8" s="37">
        <v>7</v>
      </c>
      <c r="T8" s="37">
        <v>3</v>
      </c>
      <c r="U8" s="37">
        <v>4</v>
      </c>
      <c r="V8" s="37"/>
      <c r="W8" s="37">
        <v>0</v>
      </c>
      <c r="X8" s="37"/>
      <c r="Y8" s="37"/>
      <c r="Z8" s="37">
        <v>7</v>
      </c>
      <c r="AA8" s="37">
        <v>0</v>
      </c>
      <c r="AB8" s="37">
        <v>2</v>
      </c>
      <c r="AC8" s="37">
        <v>0</v>
      </c>
      <c r="AD8" s="37"/>
      <c r="AE8" s="37"/>
      <c r="AF8" s="39"/>
      <c r="AG8" s="16">
        <f t="shared" si="0"/>
        <v>57</v>
      </c>
    </row>
    <row r="9" spans="1:33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>
        <v>0</v>
      </c>
      <c r="X9" s="42"/>
      <c r="Y9" s="42"/>
      <c r="Z9" s="42">
        <v>0</v>
      </c>
      <c r="AA9" s="42">
        <v>0</v>
      </c>
      <c r="AB9" s="42">
        <v>0</v>
      </c>
      <c r="AC9" s="42">
        <v>0</v>
      </c>
      <c r="AD9" s="42"/>
      <c r="AE9" s="42"/>
      <c r="AF9" s="44"/>
      <c r="AG9" s="16">
        <f t="shared" si="0"/>
        <v>0</v>
      </c>
    </row>
    <row r="10" spans="1:33" s="45" customFormat="1" ht="26.4" thickBot="1" x14ac:dyDescent="0.55000000000000004">
      <c r="AG10" s="13"/>
    </row>
    <row r="11" spans="1:33" s="50" customFormat="1" ht="26.4" thickBot="1" x14ac:dyDescent="0.55000000000000004">
      <c r="A11" s="48" t="s">
        <v>12</v>
      </c>
      <c r="B11" s="49">
        <v>43952</v>
      </c>
      <c r="C11" s="49">
        <v>43953</v>
      </c>
      <c r="D11" s="49">
        <v>43954</v>
      </c>
      <c r="E11" s="49">
        <v>43955</v>
      </c>
      <c r="F11" s="49">
        <v>43956</v>
      </c>
      <c r="G11" s="49">
        <v>43957</v>
      </c>
      <c r="H11" s="49">
        <v>43958</v>
      </c>
      <c r="I11" s="49">
        <v>43959</v>
      </c>
      <c r="J11" s="49">
        <v>43960</v>
      </c>
      <c r="K11" s="49">
        <v>43961</v>
      </c>
      <c r="L11" s="49">
        <v>43962</v>
      </c>
      <c r="M11" s="49">
        <v>43963</v>
      </c>
      <c r="N11" s="49">
        <v>43964</v>
      </c>
      <c r="O11" s="49">
        <v>43965</v>
      </c>
      <c r="P11" s="49">
        <v>43966</v>
      </c>
      <c r="Q11" s="49">
        <v>43967</v>
      </c>
      <c r="R11" s="49">
        <v>43968</v>
      </c>
      <c r="S11" s="49">
        <v>43969</v>
      </c>
      <c r="T11" s="49">
        <v>43970</v>
      </c>
      <c r="U11" s="49">
        <v>43971</v>
      </c>
      <c r="V11" s="49">
        <v>43972</v>
      </c>
      <c r="W11" s="49">
        <v>43973</v>
      </c>
      <c r="X11" s="49">
        <v>43974</v>
      </c>
      <c r="Y11" s="49">
        <v>43975</v>
      </c>
      <c r="Z11" s="49">
        <v>43976</v>
      </c>
      <c r="AA11" s="49">
        <v>43977</v>
      </c>
      <c r="AB11" s="49">
        <v>43978</v>
      </c>
      <c r="AC11" s="49">
        <v>43979</v>
      </c>
      <c r="AD11" s="49">
        <v>43980</v>
      </c>
      <c r="AE11" s="49">
        <v>43981</v>
      </c>
      <c r="AF11" s="49">
        <v>43982</v>
      </c>
      <c r="AG11" s="16" t="s">
        <v>8</v>
      </c>
    </row>
    <row r="12" spans="1:33" s="28" customFormat="1" ht="30" customHeight="1" x14ac:dyDescent="0.5">
      <c r="A12" s="23" t="s">
        <v>3</v>
      </c>
      <c r="B12" s="24"/>
      <c r="C12" s="25"/>
      <c r="D12" s="25"/>
      <c r="E12" s="25">
        <v>4</v>
      </c>
      <c r="F12" s="25">
        <v>0</v>
      </c>
      <c r="G12" s="25">
        <v>1</v>
      </c>
      <c r="H12" s="25">
        <v>2</v>
      </c>
      <c r="I12" s="25">
        <v>1</v>
      </c>
      <c r="J12" s="25"/>
      <c r="K12" s="25"/>
      <c r="L12" s="25">
        <v>2</v>
      </c>
      <c r="M12" s="25">
        <v>1</v>
      </c>
      <c r="N12" s="25">
        <v>2</v>
      </c>
      <c r="O12" s="25">
        <v>3</v>
      </c>
      <c r="P12" s="25">
        <v>2</v>
      </c>
      <c r="Q12" s="25"/>
      <c r="R12" s="25"/>
      <c r="S12" s="25">
        <v>2</v>
      </c>
      <c r="T12" s="25">
        <v>5</v>
      </c>
      <c r="U12" s="25">
        <v>1</v>
      </c>
      <c r="V12" s="25"/>
      <c r="W12" s="25">
        <v>0</v>
      </c>
      <c r="X12" s="25"/>
      <c r="Y12" s="25"/>
      <c r="Z12" s="25">
        <v>6</v>
      </c>
      <c r="AA12" s="25">
        <v>2</v>
      </c>
      <c r="AB12" s="25">
        <v>3</v>
      </c>
      <c r="AC12" s="25">
        <v>1</v>
      </c>
      <c r="AD12" s="25"/>
      <c r="AE12" s="25"/>
      <c r="AF12" s="27"/>
      <c r="AG12" s="16">
        <f t="shared" ref="AG12:AG18" si="1">SUM(B12:AF12)</f>
        <v>38</v>
      </c>
    </row>
    <row r="13" spans="1:33" s="28" customFormat="1" ht="30" customHeight="1" x14ac:dyDescent="0.5">
      <c r="A13" s="29" t="s">
        <v>36</v>
      </c>
      <c r="B13" s="30"/>
      <c r="C13" s="31"/>
      <c r="D13" s="31"/>
      <c r="E13" s="31">
        <v>0</v>
      </c>
      <c r="F13" s="31">
        <v>0</v>
      </c>
      <c r="G13" s="31">
        <v>1</v>
      </c>
      <c r="H13" s="31">
        <v>0</v>
      </c>
      <c r="I13" s="31">
        <v>1</v>
      </c>
      <c r="J13" s="31"/>
      <c r="K13" s="31"/>
      <c r="L13" s="31">
        <v>2</v>
      </c>
      <c r="M13" s="31">
        <v>0</v>
      </c>
      <c r="N13" s="31">
        <v>0</v>
      </c>
      <c r="O13" s="31">
        <v>0</v>
      </c>
      <c r="P13" s="31">
        <v>0</v>
      </c>
      <c r="Q13" s="31"/>
      <c r="R13" s="31"/>
      <c r="S13" s="31">
        <v>0</v>
      </c>
      <c r="T13" s="31">
        <v>3</v>
      </c>
      <c r="U13" s="31">
        <v>0</v>
      </c>
      <c r="V13" s="31"/>
      <c r="W13" s="31">
        <v>0</v>
      </c>
      <c r="X13" s="31"/>
      <c r="Y13" s="31"/>
      <c r="Z13" s="31">
        <v>3</v>
      </c>
      <c r="AA13" s="31">
        <v>1</v>
      </c>
      <c r="AB13" s="31">
        <v>2</v>
      </c>
      <c r="AC13" s="31">
        <v>1</v>
      </c>
      <c r="AD13" s="31"/>
      <c r="AE13" s="31"/>
      <c r="AF13" s="33"/>
      <c r="AG13" s="16">
        <f t="shared" si="1"/>
        <v>14</v>
      </c>
    </row>
    <row r="14" spans="1:33" s="28" customFormat="1" ht="30" customHeight="1" x14ac:dyDescent="0.5">
      <c r="A14" s="29" t="s">
        <v>5</v>
      </c>
      <c r="B14" s="30"/>
      <c r="C14" s="31"/>
      <c r="D14" s="31"/>
      <c r="E14" s="31">
        <v>0</v>
      </c>
      <c r="F14" s="31">
        <v>0</v>
      </c>
      <c r="G14" s="31">
        <v>1</v>
      </c>
      <c r="H14" s="31">
        <v>0</v>
      </c>
      <c r="I14" s="31">
        <v>0</v>
      </c>
      <c r="J14" s="31"/>
      <c r="K14" s="31"/>
      <c r="L14" s="31">
        <v>4</v>
      </c>
      <c r="M14" s="31">
        <v>1</v>
      </c>
      <c r="N14" s="31">
        <v>3</v>
      </c>
      <c r="O14" s="31">
        <v>2</v>
      </c>
      <c r="P14" s="31">
        <v>2</v>
      </c>
      <c r="Q14" s="31"/>
      <c r="R14" s="31"/>
      <c r="S14" s="31">
        <v>3</v>
      </c>
      <c r="T14" s="31">
        <v>3</v>
      </c>
      <c r="U14" s="31">
        <v>5</v>
      </c>
      <c r="V14" s="31"/>
      <c r="W14" s="31">
        <v>2</v>
      </c>
      <c r="X14" s="31"/>
      <c r="Y14" s="31"/>
      <c r="Z14" s="31">
        <v>5</v>
      </c>
      <c r="AA14" s="31">
        <v>0</v>
      </c>
      <c r="AB14" s="31">
        <v>2</v>
      </c>
      <c r="AC14" s="31">
        <v>1</v>
      </c>
      <c r="AD14" s="31"/>
      <c r="AE14" s="31"/>
      <c r="AF14" s="33"/>
      <c r="AG14" s="16">
        <f t="shared" si="1"/>
        <v>34</v>
      </c>
    </row>
    <row r="15" spans="1:33" s="28" customFormat="1" ht="30" customHeight="1" x14ac:dyDescent="0.5">
      <c r="A15" s="34" t="s">
        <v>6</v>
      </c>
      <c r="B15" s="30"/>
      <c r="C15" s="31"/>
      <c r="D15" s="31"/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1</v>
      </c>
      <c r="K15" s="31"/>
      <c r="L15" s="31">
        <v>4</v>
      </c>
      <c r="M15" s="31">
        <v>1</v>
      </c>
      <c r="N15" s="31">
        <v>3</v>
      </c>
      <c r="O15" s="31">
        <v>2</v>
      </c>
      <c r="P15" s="31">
        <v>1</v>
      </c>
      <c r="Q15" s="31"/>
      <c r="R15" s="31"/>
      <c r="S15" s="31">
        <v>1</v>
      </c>
      <c r="T15" s="31">
        <v>2</v>
      </c>
      <c r="U15" s="31">
        <v>5</v>
      </c>
      <c r="V15" s="31"/>
      <c r="W15" s="31">
        <v>2</v>
      </c>
      <c r="X15" s="31"/>
      <c r="Y15" s="31"/>
      <c r="Z15" s="31">
        <v>0</v>
      </c>
      <c r="AA15" s="31">
        <v>5</v>
      </c>
      <c r="AB15" s="31">
        <v>2</v>
      </c>
      <c r="AC15" s="31">
        <v>0</v>
      </c>
      <c r="AD15" s="31">
        <v>1</v>
      </c>
      <c r="AE15" s="31"/>
      <c r="AF15" s="33"/>
      <c r="AG15" s="16">
        <f t="shared" si="1"/>
        <v>30</v>
      </c>
    </row>
    <row r="16" spans="1:33" s="28" customFormat="1" ht="30" customHeight="1" x14ac:dyDescent="0.5">
      <c r="A16" s="35" t="s">
        <v>7</v>
      </c>
      <c r="B16" s="36"/>
      <c r="C16" s="37"/>
      <c r="D16" s="37"/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/>
      <c r="K16" s="37"/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/>
      <c r="R16" s="37"/>
      <c r="S16" s="37">
        <v>0</v>
      </c>
      <c r="T16" s="37">
        <v>0</v>
      </c>
      <c r="U16" s="37">
        <v>0</v>
      </c>
      <c r="V16" s="37"/>
      <c r="W16" s="37">
        <v>0</v>
      </c>
      <c r="X16" s="37"/>
      <c r="Y16" s="37"/>
      <c r="Z16" s="37">
        <v>0</v>
      </c>
      <c r="AA16" s="37">
        <v>0</v>
      </c>
      <c r="AB16" s="37">
        <v>0</v>
      </c>
      <c r="AC16" s="37">
        <v>0</v>
      </c>
      <c r="AD16" s="37"/>
      <c r="AE16" s="37"/>
      <c r="AF16" s="39"/>
      <c r="AG16" s="16">
        <f t="shared" si="1"/>
        <v>0</v>
      </c>
    </row>
    <row r="17" spans="1:33" s="28" customFormat="1" ht="30" customHeight="1" x14ac:dyDescent="0.5">
      <c r="A17" s="35" t="s">
        <v>14</v>
      </c>
      <c r="B17" s="36"/>
      <c r="C17" s="37"/>
      <c r="D17" s="37"/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/>
      <c r="K17" s="37"/>
      <c r="L17" s="37">
        <v>2</v>
      </c>
      <c r="M17" s="37">
        <v>1</v>
      </c>
      <c r="N17" s="37">
        <v>2</v>
      </c>
      <c r="O17" s="37">
        <v>2</v>
      </c>
      <c r="P17" s="37">
        <v>0</v>
      </c>
      <c r="Q17" s="37"/>
      <c r="R17" s="37"/>
      <c r="S17" s="37">
        <v>3</v>
      </c>
      <c r="T17" s="37">
        <v>2</v>
      </c>
      <c r="U17" s="37">
        <v>2</v>
      </c>
      <c r="V17" s="37"/>
      <c r="W17" s="37">
        <v>2</v>
      </c>
      <c r="X17" s="37"/>
      <c r="Y17" s="37"/>
      <c r="Z17" s="37">
        <v>2</v>
      </c>
      <c r="AA17" s="37">
        <v>2</v>
      </c>
      <c r="AB17" s="37">
        <v>1</v>
      </c>
      <c r="AC17" s="37">
        <v>0</v>
      </c>
      <c r="AD17" s="37"/>
      <c r="AE17" s="37"/>
      <c r="AF17" s="39"/>
      <c r="AG17" s="16">
        <f t="shared" si="1"/>
        <v>22</v>
      </c>
    </row>
    <row r="18" spans="1:33" s="28" customFormat="1" ht="30" customHeight="1" thickBot="1" x14ac:dyDescent="0.55000000000000004">
      <c r="A18" s="40" t="s">
        <v>15</v>
      </c>
      <c r="B18" s="41"/>
      <c r="C18" s="42"/>
      <c r="D18" s="42"/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1</v>
      </c>
      <c r="K18" s="42"/>
      <c r="L18" s="42">
        <v>1</v>
      </c>
      <c r="M18" s="42">
        <v>0</v>
      </c>
      <c r="N18" s="42">
        <v>0</v>
      </c>
      <c r="O18" s="42">
        <v>0</v>
      </c>
      <c r="P18" s="42">
        <v>0</v>
      </c>
      <c r="Q18" s="42"/>
      <c r="R18" s="42"/>
      <c r="S18" s="42">
        <v>0</v>
      </c>
      <c r="T18" s="42">
        <v>0</v>
      </c>
      <c r="U18" s="42">
        <v>0</v>
      </c>
      <c r="V18" s="42"/>
      <c r="W18" s="42">
        <v>0</v>
      </c>
      <c r="X18" s="42"/>
      <c r="Y18" s="42"/>
      <c r="Z18" s="42">
        <v>0</v>
      </c>
      <c r="AA18" s="42">
        <v>0</v>
      </c>
      <c r="AB18" s="42">
        <v>0</v>
      </c>
      <c r="AC18" s="42">
        <v>0</v>
      </c>
      <c r="AD18" s="42"/>
      <c r="AE18" s="42"/>
      <c r="AF18" s="44"/>
      <c r="AG18" s="16">
        <f t="shared" si="1"/>
        <v>2</v>
      </c>
    </row>
    <row r="19" spans="1:33" s="45" customFormat="1" ht="26.4" thickBot="1" x14ac:dyDescent="0.55000000000000004">
      <c r="AG19" s="13"/>
    </row>
    <row r="20" spans="1:33" s="47" customFormat="1" ht="26.4" thickBot="1" x14ac:dyDescent="0.55000000000000004">
      <c r="A20" s="46"/>
      <c r="B20" s="131" t="s">
        <v>10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7"/>
    </row>
    <row r="21" spans="1:33" s="50" customFormat="1" ht="26.4" thickBot="1" x14ac:dyDescent="0.55000000000000004">
      <c r="A21" s="48" t="s">
        <v>11</v>
      </c>
      <c r="B21" s="49">
        <v>43952</v>
      </c>
      <c r="C21" s="49">
        <v>43953</v>
      </c>
      <c r="D21" s="49">
        <v>43954</v>
      </c>
      <c r="E21" s="49">
        <v>43955</v>
      </c>
      <c r="F21" s="49">
        <v>43956</v>
      </c>
      <c r="G21" s="49">
        <v>43957</v>
      </c>
      <c r="H21" s="49">
        <v>43958</v>
      </c>
      <c r="I21" s="49">
        <v>43959</v>
      </c>
      <c r="J21" s="49">
        <v>43960</v>
      </c>
      <c r="K21" s="49">
        <v>43961</v>
      </c>
      <c r="L21" s="49">
        <v>43962</v>
      </c>
      <c r="M21" s="49">
        <v>43963</v>
      </c>
      <c r="N21" s="49">
        <v>43964</v>
      </c>
      <c r="O21" s="49">
        <v>43965</v>
      </c>
      <c r="P21" s="49">
        <v>43966</v>
      </c>
      <c r="Q21" s="49">
        <v>43967</v>
      </c>
      <c r="R21" s="49">
        <v>43968</v>
      </c>
      <c r="S21" s="49">
        <v>43969</v>
      </c>
      <c r="T21" s="49">
        <v>43970</v>
      </c>
      <c r="U21" s="49">
        <v>43971</v>
      </c>
      <c r="V21" s="49">
        <v>43972</v>
      </c>
      <c r="W21" s="49">
        <v>43973</v>
      </c>
      <c r="X21" s="49">
        <v>43974</v>
      </c>
      <c r="Y21" s="49">
        <v>43975</v>
      </c>
      <c r="Z21" s="49">
        <v>43976</v>
      </c>
      <c r="AA21" s="49">
        <v>43977</v>
      </c>
      <c r="AB21" s="49">
        <v>43978</v>
      </c>
      <c r="AC21" s="49">
        <v>43979</v>
      </c>
      <c r="AD21" s="49">
        <v>43980</v>
      </c>
      <c r="AE21" s="49">
        <v>43981</v>
      </c>
      <c r="AF21" s="49">
        <v>43982</v>
      </c>
      <c r="AG21" s="16" t="s">
        <v>8</v>
      </c>
    </row>
    <row r="22" spans="1:33" s="28" customFormat="1" ht="30" customHeight="1" x14ac:dyDescent="0.5">
      <c r="A22" s="23" t="s">
        <v>3</v>
      </c>
      <c r="B22" s="24"/>
      <c r="C22" s="25"/>
      <c r="D22" s="25"/>
      <c r="E22" s="25">
        <v>4</v>
      </c>
      <c r="F22" s="25">
        <v>3</v>
      </c>
      <c r="G22" s="25">
        <v>2</v>
      </c>
      <c r="H22" s="25">
        <v>3</v>
      </c>
      <c r="I22" s="25">
        <v>3</v>
      </c>
      <c r="J22" s="25"/>
      <c r="K22" s="25"/>
      <c r="L22" s="25">
        <v>3</v>
      </c>
      <c r="M22" s="25">
        <v>0</v>
      </c>
      <c r="N22" s="25">
        <v>2</v>
      </c>
      <c r="O22" s="25">
        <v>0</v>
      </c>
      <c r="P22" s="25">
        <v>0</v>
      </c>
      <c r="Q22" s="25"/>
      <c r="R22" s="25"/>
      <c r="S22" s="25">
        <v>5</v>
      </c>
      <c r="T22" s="25">
        <v>1</v>
      </c>
      <c r="U22" s="25">
        <v>2</v>
      </c>
      <c r="V22" s="25"/>
      <c r="W22" s="25">
        <v>3</v>
      </c>
      <c r="X22" s="25"/>
      <c r="Y22" s="25"/>
      <c r="Z22" s="25">
        <v>4</v>
      </c>
      <c r="AA22" s="25">
        <v>0</v>
      </c>
      <c r="AB22" s="25">
        <v>2</v>
      </c>
      <c r="AC22" s="25">
        <v>4</v>
      </c>
      <c r="AD22" s="25"/>
      <c r="AE22" s="25"/>
      <c r="AF22" s="27"/>
      <c r="AG22" s="16">
        <f t="shared" ref="AG22:AG28" si="2">SUM(B22:AF22)</f>
        <v>41</v>
      </c>
    </row>
    <row r="23" spans="1:33" s="28" customFormat="1" ht="30" customHeight="1" x14ac:dyDescent="0.5">
      <c r="A23" s="29" t="s">
        <v>36</v>
      </c>
      <c r="B23" s="30"/>
      <c r="C23" s="31"/>
      <c r="D23" s="31"/>
      <c r="E23" s="31">
        <v>0</v>
      </c>
      <c r="F23" s="31">
        <v>1</v>
      </c>
      <c r="G23" s="31">
        <v>0</v>
      </c>
      <c r="H23" s="31">
        <v>1</v>
      </c>
      <c r="I23" s="31">
        <v>1</v>
      </c>
      <c r="J23" s="31"/>
      <c r="K23" s="31"/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/>
      <c r="R23" s="31"/>
      <c r="S23" s="31">
        <v>1</v>
      </c>
      <c r="T23" s="31">
        <v>0</v>
      </c>
      <c r="U23" s="31">
        <v>2</v>
      </c>
      <c r="V23" s="31"/>
      <c r="W23" s="31">
        <v>2</v>
      </c>
      <c r="X23" s="31"/>
      <c r="Y23" s="31"/>
      <c r="Z23" s="31">
        <v>1</v>
      </c>
      <c r="AA23" s="31">
        <v>0</v>
      </c>
      <c r="AB23" s="31">
        <v>0</v>
      </c>
      <c r="AC23" s="31">
        <v>0</v>
      </c>
      <c r="AD23" s="31"/>
      <c r="AE23" s="31"/>
      <c r="AF23" s="33"/>
      <c r="AG23" s="16">
        <f t="shared" si="2"/>
        <v>9</v>
      </c>
    </row>
    <row r="24" spans="1:33" s="28" customFormat="1" ht="30" customHeight="1" x14ac:dyDescent="0.5">
      <c r="A24" s="29" t="s">
        <v>5</v>
      </c>
      <c r="B24" s="30"/>
      <c r="C24" s="31"/>
      <c r="D24" s="31"/>
      <c r="E24" s="31">
        <v>0</v>
      </c>
      <c r="F24" s="31">
        <v>2</v>
      </c>
      <c r="G24" s="31">
        <v>2</v>
      </c>
      <c r="H24" s="31">
        <v>1</v>
      </c>
      <c r="I24" s="31">
        <v>2</v>
      </c>
      <c r="J24" s="31"/>
      <c r="K24" s="31"/>
      <c r="L24" s="31">
        <v>1</v>
      </c>
      <c r="M24" s="31">
        <v>0</v>
      </c>
      <c r="N24" s="31">
        <v>0</v>
      </c>
      <c r="O24" s="31">
        <v>1</v>
      </c>
      <c r="P24" s="31">
        <v>0</v>
      </c>
      <c r="Q24" s="31"/>
      <c r="R24" s="31"/>
      <c r="S24" s="31">
        <v>3</v>
      </c>
      <c r="T24" s="31">
        <v>4</v>
      </c>
      <c r="U24" s="31">
        <v>2</v>
      </c>
      <c r="V24" s="31"/>
      <c r="W24" s="31">
        <v>3</v>
      </c>
      <c r="X24" s="31"/>
      <c r="Y24" s="31"/>
      <c r="Z24" s="31">
        <v>2</v>
      </c>
      <c r="AA24" s="31">
        <v>0</v>
      </c>
      <c r="AB24" s="31">
        <v>0</v>
      </c>
      <c r="AC24" s="31">
        <v>1</v>
      </c>
      <c r="AD24" s="31"/>
      <c r="AE24" s="31"/>
      <c r="AF24" s="33"/>
      <c r="AG24" s="16">
        <f t="shared" si="2"/>
        <v>24</v>
      </c>
    </row>
    <row r="25" spans="1:33" s="28" customFormat="1" ht="30" customHeight="1" x14ac:dyDescent="0.5">
      <c r="A25" s="34" t="s">
        <v>6</v>
      </c>
      <c r="B25" s="30"/>
      <c r="C25" s="31"/>
      <c r="D25" s="31"/>
      <c r="E25" s="31">
        <v>0</v>
      </c>
      <c r="F25" s="31">
        <v>2</v>
      </c>
      <c r="G25" s="31">
        <v>4</v>
      </c>
      <c r="H25" s="31">
        <v>0</v>
      </c>
      <c r="I25" s="31">
        <v>3</v>
      </c>
      <c r="J25" s="31"/>
      <c r="K25" s="31"/>
      <c r="L25" s="31">
        <v>1</v>
      </c>
      <c r="M25" s="31">
        <v>1</v>
      </c>
      <c r="N25" s="31">
        <v>3</v>
      </c>
      <c r="O25" s="31">
        <v>1</v>
      </c>
      <c r="P25" s="31">
        <v>4</v>
      </c>
      <c r="Q25" s="31"/>
      <c r="R25" s="31"/>
      <c r="S25" s="31">
        <v>0</v>
      </c>
      <c r="T25" s="31">
        <v>4</v>
      </c>
      <c r="U25" s="31">
        <v>3</v>
      </c>
      <c r="V25" s="31"/>
      <c r="W25" s="31">
        <v>3</v>
      </c>
      <c r="X25" s="31"/>
      <c r="Y25" s="31"/>
      <c r="Z25" s="31">
        <v>2</v>
      </c>
      <c r="AA25" s="31">
        <v>0</v>
      </c>
      <c r="AB25" s="31">
        <v>0</v>
      </c>
      <c r="AC25" s="31">
        <v>0</v>
      </c>
      <c r="AD25" s="31">
        <v>1</v>
      </c>
      <c r="AE25" s="31"/>
      <c r="AF25" s="33"/>
      <c r="AG25" s="16">
        <f t="shared" si="2"/>
        <v>32</v>
      </c>
    </row>
    <row r="26" spans="1:33" s="28" customFormat="1" ht="30" customHeight="1" x14ac:dyDescent="0.5">
      <c r="A26" s="35" t="s">
        <v>7</v>
      </c>
      <c r="B26" s="36"/>
      <c r="C26" s="37"/>
      <c r="D26" s="37"/>
      <c r="E26" s="37">
        <v>0</v>
      </c>
      <c r="F26" s="37">
        <v>0</v>
      </c>
      <c r="G26" s="37">
        <v>1</v>
      </c>
      <c r="H26" s="37">
        <v>0</v>
      </c>
      <c r="I26" s="37">
        <v>0</v>
      </c>
      <c r="J26" s="37"/>
      <c r="K26" s="37"/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/>
      <c r="R26" s="37"/>
      <c r="S26" s="37">
        <v>0</v>
      </c>
      <c r="T26" s="37">
        <v>0</v>
      </c>
      <c r="U26" s="37">
        <v>0</v>
      </c>
      <c r="V26" s="37"/>
      <c r="W26" s="37">
        <v>0</v>
      </c>
      <c r="X26" s="37"/>
      <c r="Y26" s="37"/>
      <c r="Z26" s="37">
        <v>0</v>
      </c>
      <c r="AA26" s="37">
        <v>0</v>
      </c>
      <c r="AB26" s="37">
        <v>0</v>
      </c>
      <c r="AC26" s="37">
        <v>0</v>
      </c>
      <c r="AD26" s="37"/>
      <c r="AE26" s="37"/>
      <c r="AF26" s="39"/>
      <c r="AG26" s="16">
        <f t="shared" si="2"/>
        <v>1</v>
      </c>
    </row>
    <row r="27" spans="1:33" s="28" customFormat="1" ht="30" customHeight="1" x14ac:dyDescent="0.5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9"/>
      <c r="AG27" s="16">
        <f t="shared" si="2"/>
        <v>0</v>
      </c>
    </row>
    <row r="28" spans="1:33" s="28" customFormat="1" ht="30" customHeight="1" thickBot="1" x14ac:dyDescent="0.55000000000000004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4"/>
      <c r="AG28" s="16">
        <f t="shared" si="2"/>
        <v>0</v>
      </c>
    </row>
    <row r="29" spans="1:33" s="45" customFormat="1" ht="25.8" x14ac:dyDescent="0.5">
      <c r="AG29" s="13"/>
    </row>
    <row r="30" spans="1:33" s="45" customFormat="1" ht="26.4" thickBot="1" x14ac:dyDescent="0.55000000000000004">
      <c r="AG30" s="13"/>
    </row>
    <row r="31" spans="1:33" s="47" customFormat="1" ht="25.8" x14ac:dyDescent="0.5">
      <c r="A31" s="46"/>
      <c r="B31" s="126" t="s">
        <v>10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7"/>
    </row>
  </sheetData>
  <mergeCells count="3">
    <mergeCell ref="B1:AF1"/>
    <mergeCell ref="B20:AF20"/>
    <mergeCell ref="B31:AF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zoomScale="64" zoomScaleNormal="80" workbookViewId="0">
      <pane xSplit="1" topLeftCell="B1" activePane="topRight" state="frozen"/>
      <selection pane="topRight" activeCell="A37" sqref="A37"/>
    </sheetView>
  </sheetViews>
  <sheetFormatPr baseColWidth="10" defaultRowHeight="15.6" x14ac:dyDescent="0.3"/>
  <cols>
    <col min="1" max="1" width="31.3984375" customWidth="1"/>
    <col min="2" max="31" width="8.8984375" customWidth="1"/>
    <col min="32" max="32" width="14.3984375" customWidth="1"/>
    <col min="33" max="283" width="4.8984375" customWidth="1"/>
  </cols>
  <sheetData>
    <row r="1" spans="1:32" s="10" customFormat="1" ht="29.4" thickBot="1" x14ac:dyDescent="0.6">
      <c r="A1" s="9"/>
      <c r="B1" s="135" t="s">
        <v>16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4" t="s">
        <v>8</v>
      </c>
    </row>
    <row r="2" spans="1:32" s="8" customFormat="1" ht="26.4" thickBot="1" x14ac:dyDescent="0.55000000000000004">
      <c r="A2" s="7" t="s">
        <v>13</v>
      </c>
      <c r="B2" s="18">
        <v>43983</v>
      </c>
      <c r="C2" s="18">
        <v>43984</v>
      </c>
      <c r="D2" s="18">
        <v>43985</v>
      </c>
      <c r="E2" s="18">
        <v>43986</v>
      </c>
      <c r="F2" s="18">
        <v>43987</v>
      </c>
      <c r="G2" s="18">
        <v>43988</v>
      </c>
      <c r="H2" s="18">
        <v>43989</v>
      </c>
      <c r="I2" s="18">
        <v>43990</v>
      </c>
      <c r="J2" s="18">
        <v>43991</v>
      </c>
      <c r="K2" s="18">
        <v>43992</v>
      </c>
      <c r="L2" s="18">
        <v>43993</v>
      </c>
      <c r="M2" s="18">
        <v>43994</v>
      </c>
      <c r="N2" s="18">
        <v>43995</v>
      </c>
      <c r="O2" s="18">
        <v>43996</v>
      </c>
      <c r="P2" s="18">
        <v>43997</v>
      </c>
      <c r="Q2" s="18">
        <v>43998</v>
      </c>
      <c r="R2" s="18">
        <v>43999</v>
      </c>
      <c r="S2" s="18">
        <v>44000</v>
      </c>
      <c r="T2" s="18">
        <v>44001</v>
      </c>
      <c r="U2" s="18">
        <v>44002</v>
      </c>
      <c r="V2" s="18">
        <v>44003</v>
      </c>
      <c r="W2" s="18">
        <v>44004</v>
      </c>
      <c r="X2" s="18">
        <v>44005</v>
      </c>
      <c r="Y2" s="18">
        <v>44006</v>
      </c>
      <c r="Z2" s="18">
        <v>44007</v>
      </c>
      <c r="AA2" s="18">
        <v>44008</v>
      </c>
      <c r="AB2" s="18">
        <v>44009</v>
      </c>
      <c r="AC2" s="18">
        <v>44010</v>
      </c>
      <c r="AD2" s="18">
        <v>44011</v>
      </c>
      <c r="AE2" s="18">
        <v>44012</v>
      </c>
      <c r="AF2" s="15"/>
    </row>
    <row r="3" spans="1:32" s="28" customFormat="1" ht="30" customHeight="1" x14ac:dyDescent="0.5">
      <c r="A3" s="23" t="s">
        <v>3</v>
      </c>
      <c r="B3" s="24"/>
      <c r="C3" s="25">
        <v>4</v>
      </c>
      <c r="D3" s="25">
        <v>3</v>
      </c>
      <c r="E3" s="25">
        <v>1</v>
      </c>
      <c r="F3" s="25">
        <v>3</v>
      </c>
      <c r="G3" s="25"/>
      <c r="H3" s="25"/>
      <c r="I3" s="25">
        <v>2</v>
      </c>
      <c r="J3" s="25">
        <v>1</v>
      </c>
      <c r="K3" s="25">
        <v>5</v>
      </c>
      <c r="L3" s="25">
        <v>4</v>
      </c>
      <c r="M3" s="25">
        <v>5</v>
      </c>
      <c r="N3" s="25"/>
      <c r="O3" s="25"/>
      <c r="P3" s="25">
        <v>4</v>
      </c>
      <c r="Q3" s="25">
        <v>4</v>
      </c>
      <c r="R3" s="25">
        <v>4</v>
      </c>
      <c r="S3" s="25">
        <v>4</v>
      </c>
      <c r="T3" s="25">
        <v>0</v>
      </c>
      <c r="U3" s="25"/>
      <c r="V3" s="25"/>
      <c r="W3" s="25">
        <v>3</v>
      </c>
      <c r="X3" s="25">
        <v>0</v>
      </c>
      <c r="Y3" s="25">
        <v>5</v>
      </c>
      <c r="Z3" s="25">
        <v>2</v>
      </c>
      <c r="AA3" s="25">
        <v>1</v>
      </c>
      <c r="AB3" s="25"/>
      <c r="AC3" s="25"/>
      <c r="AD3" s="25">
        <v>5</v>
      </c>
      <c r="AE3" s="25">
        <v>3</v>
      </c>
      <c r="AF3" s="16">
        <f t="shared" ref="AF3:AF9" si="0">SUM(B3:AE3)</f>
        <v>63</v>
      </c>
    </row>
    <row r="4" spans="1:32" s="28" customFormat="1" ht="30" customHeight="1" x14ac:dyDescent="0.5">
      <c r="A4" s="29" t="s">
        <v>36</v>
      </c>
      <c r="B4" s="30"/>
      <c r="C4" s="31">
        <v>4</v>
      </c>
      <c r="D4" s="31">
        <v>0</v>
      </c>
      <c r="E4" s="31">
        <v>1</v>
      </c>
      <c r="F4" s="31">
        <v>2</v>
      </c>
      <c r="G4" s="31"/>
      <c r="H4" s="31"/>
      <c r="I4" s="31">
        <v>0</v>
      </c>
      <c r="J4" s="31">
        <v>1</v>
      </c>
      <c r="K4" s="31">
        <v>4</v>
      </c>
      <c r="L4" s="31">
        <v>1</v>
      </c>
      <c r="M4" s="31">
        <v>0</v>
      </c>
      <c r="N4" s="31"/>
      <c r="O4" s="31"/>
      <c r="P4" s="31">
        <v>1</v>
      </c>
      <c r="Q4" s="31">
        <v>1</v>
      </c>
      <c r="R4" s="31">
        <v>0</v>
      </c>
      <c r="S4" s="31">
        <v>0</v>
      </c>
      <c r="T4" s="31">
        <v>0</v>
      </c>
      <c r="U4" s="31"/>
      <c r="V4" s="31"/>
      <c r="W4" s="31">
        <v>0</v>
      </c>
      <c r="X4" s="31">
        <v>0</v>
      </c>
      <c r="Y4" s="31">
        <v>1</v>
      </c>
      <c r="Z4" s="31">
        <v>0</v>
      </c>
      <c r="AA4" s="31">
        <v>0</v>
      </c>
      <c r="AB4" s="31"/>
      <c r="AC4" s="31"/>
      <c r="AD4" s="31">
        <v>0</v>
      </c>
      <c r="AE4" s="31">
        <v>1</v>
      </c>
      <c r="AF4" s="16">
        <f t="shared" si="0"/>
        <v>17</v>
      </c>
    </row>
    <row r="5" spans="1:32" s="28" customFormat="1" ht="30" customHeight="1" x14ac:dyDescent="0.5">
      <c r="A5" s="29" t="s">
        <v>5</v>
      </c>
      <c r="B5" s="30"/>
      <c r="C5" s="31">
        <v>4</v>
      </c>
      <c r="D5" s="31">
        <v>3</v>
      </c>
      <c r="E5" s="31">
        <v>0</v>
      </c>
      <c r="F5" s="31">
        <v>1</v>
      </c>
      <c r="G5" s="31"/>
      <c r="H5" s="31"/>
      <c r="I5" s="31">
        <v>4</v>
      </c>
      <c r="J5" s="31">
        <v>1</v>
      </c>
      <c r="K5" s="31">
        <v>5</v>
      </c>
      <c r="L5" s="31">
        <v>3</v>
      </c>
      <c r="M5" s="31">
        <v>2</v>
      </c>
      <c r="N5" s="31"/>
      <c r="O5" s="31"/>
      <c r="P5" s="31">
        <v>2</v>
      </c>
      <c r="Q5" s="31">
        <v>6</v>
      </c>
      <c r="R5" s="31">
        <v>3</v>
      </c>
      <c r="S5" s="31">
        <v>6</v>
      </c>
      <c r="T5" s="31">
        <v>0</v>
      </c>
      <c r="U5" s="31"/>
      <c r="V5" s="31"/>
      <c r="W5" s="31">
        <v>1</v>
      </c>
      <c r="X5" s="31">
        <v>3</v>
      </c>
      <c r="Y5" s="31">
        <v>7</v>
      </c>
      <c r="Z5" s="31">
        <v>2</v>
      </c>
      <c r="AA5" s="31">
        <v>1</v>
      </c>
      <c r="AB5" s="31"/>
      <c r="AC5" s="31"/>
      <c r="AD5" s="31">
        <v>8</v>
      </c>
      <c r="AE5" s="31">
        <v>2</v>
      </c>
      <c r="AF5" s="16">
        <f t="shared" si="0"/>
        <v>64</v>
      </c>
    </row>
    <row r="6" spans="1:32" s="28" customFormat="1" ht="30" customHeight="1" x14ac:dyDescent="0.5">
      <c r="A6" s="34" t="s">
        <v>6</v>
      </c>
      <c r="B6" s="30"/>
      <c r="C6" s="31">
        <v>1</v>
      </c>
      <c r="D6" s="31">
        <v>3</v>
      </c>
      <c r="E6" s="31">
        <v>1</v>
      </c>
      <c r="F6" s="31">
        <v>1</v>
      </c>
      <c r="G6" s="31"/>
      <c r="H6" s="31"/>
      <c r="I6" s="31">
        <v>4</v>
      </c>
      <c r="J6" s="31">
        <v>1</v>
      </c>
      <c r="K6" s="31">
        <v>1</v>
      </c>
      <c r="L6" s="31">
        <v>5</v>
      </c>
      <c r="M6" s="31">
        <v>4</v>
      </c>
      <c r="N6" s="31"/>
      <c r="O6" s="31"/>
      <c r="P6" s="31">
        <v>4</v>
      </c>
      <c r="Q6" s="31">
        <v>5</v>
      </c>
      <c r="R6" s="31">
        <v>9</v>
      </c>
      <c r="S6" s="31">
        <v>0</v>
      </c>
      <c r="T6" s="31">
        <v>6</v>
      </c>
      <c r="U6" s="31"/>
      <c r="V6" s="31"/>
      <c r="W6" s="31">
        <v>2</v>
      </c>
      <c r="X6" s="31">
        <v>3</v>
      </c>
      <c r="Y6" s="31">
        <v>0</v>
      </c>
      <c r="Z6" s="31">
        <v>7</v>
      </c>
      <c r="AA6" s="31">
        <v>2</v>
      </c>
      <c r="AB6" s="31"/>
      <c r="AC6" s="31"/>
      <c r="AD6" s="31">
        <v>5</v>
      </c>
      <c r="AE6" s="31">
        <v>4</v>
      </c>
      <c r="AF6" s="16">
        <f t="shared" si="0"/>
        <v>68</v>
      </c>
    </row>
    <row r="7" spans="1:32" s="28" customFormat="1" ht="30" customHeight="1" x14ac:dyDescent="0.5">
      <c r="A7" s="35" t="s">
        <v>7</v>
      </c>
      <c r="B7" s="36"/>
      <c r="C7" s="37">
        <v>0</v>
      </c>
      <c r="D7" s="37">
        <v>0</v>
      </c>
      <c r="E7" s="37">
        <v>0</v>
      </c>
      <c r="F7" s="37">
        <v>0</v>
      </c>
      <c r="G7" s="37"/>
      <c r="H7" s="37"/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/>
      <c r="O7" s="37"/>
      <c r="P7" s="37">
        <v>0</v>
      </c>
      <c r="Q7" s="37">
        <v>0</v>
      </c>
      <c r="R7" s="37">
        <v>0</v>
      </c>
      <c r="S7" s="37">
        <v>0</v>
      </c>
      <c r="T7" s="37">
        <v>0</v>
      </c>
      <c r="U7" s="37"/>
      <c r="V7" s="37"/>
      <c r="W7" s="37">
        <v>0</v>
      </c>
      <c r="X7" s="37">
        <v>0</v>
      </c>
      <c r="Y7" s="37">
        <v>0</v>
      </c>
      <c r="Z7" s="37">
        <v>0</v>
      </c>
      <c r="AA7" s="37">
        <v>0</v>
      </c>
      <c r="AB7" s="37"/>
      <c r="AC7" s="37"/>
      <c r="AD7" s="37">
        <v>0</v>
      </c>
      <c r="AE7" s="37">
        <v>0</v>
      </c>
      <c r="AF7" s="16">
        <f t="shared" si="0"/>
        <v>0</v>
      </c>
    </row>
    <row r="8" spans="1:32" s="28" customFormat="1" ht="30" customHeight="1" x14ac:dyDescent="0.5">
      <c r="A8" s="35" t="s">
        <v>14</v>
      </c>
      <c r="B8" s="36"/>
      <c r="C8" s="37">
        <v>1</v>
      </c>
      <c r="D8" s="37">
        <v>4</v>
      </c>
      <c r="E8" s="37">
        <v>1</v>
      </c>
      <c r="F8" s="37">
        <v>3</v>
      </c>
      <c r="G8" s="37"/>
      <c r="H8" s="37"/>
      <c r="I8" s="37">
        <v>4</v>
      </c>
      <c r="J8" s="37">
        <v>0</v>
      </c>
      <c r="K8" s="37">
        <v>3</v>
      </c>
      <c r="L8" s="37">
        <v>2</v>
      </c>
      <c r="M8" s="37">
        <v>4</v>
      </c>
      <c r="N8" s="37"/>
      <c r="O8" s="37"/>
      <c r="P8" s="37">
        <v>5</v>
      </c>
      <c r="Q8" s="37">
        <v>3</v>
      </c>
      <c r="R8" s="37">
        <v>3</v>
      </c>
      <c r="S8" s="37">
        <v>0</v>
      </c>
      <c r="T8" s="37">
        <v>1</v>
      </c>
      <c r="U8" s="37"/>
      <c r="V8" s="37"/>
      <c r="W8" s="37">
        <v>1</v>
      </c>
      <c r="X8" s="37">
        <v>3</v>
      </c>
      <c r="Y8" s="37">
        <v>1</v>
      </c>
      <c r="Z8" s="37">
        <v>0</v>
      </c>
      <c r="AA8" s="37">
        <v>4</v>
      </c>
      <c r="AB8" s="37"/>
      <c r="AC8" s="37"/>
      <c r="AD8" s="37">
        <v>7</v>
      </c>
      <c r="AE8" s="37">
        <v>2</v>
      </c>
      <c r="AF8" s="16">
        <f t="shared" si="0"/>
        <v>52</v>
      </c>
    </row>
    <row r="9" spans="1:32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6">
        <f t="shared" si="0"/>
        <v>0</v>
      </c>
    </row>
    <row r="10" spans="1:32" s="45" customFormat="1" ht="26.4" thickBot="1" x14ac:dyDescent="0.55000000000000004">
      <c r="AF10" s="13"/>
    </row>
    <row r="11" spans="1:32" s="47" customFormat="1" ht="26.4" thickBot="1" x14ac:dyDescent="0.55000000000000004">
      <c r="A11" s="46"/>
      <c r="B11" s="133" t="s">
        <v>16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7"/>
    </row>
    <row r="12" spans="1:32" s="50" customFormat="1" ht="26.4" thickBot="1" x14ac:dyDescent="0.55000000000000004">
      <c r="A12" s="48" t="s">
        <v>12</v>
      </c>
      <c r="B12" s="18">
        <v>43983</v>
      </c>
      <c r="C12" s="18">
        <v>43984</v>
      </c>
      <c r="D12" s="18">
        <v>43985</v>
      </c>
      <c r="E12" s="18">
        <v>43986</v>
      </c>
      <c r="F12" s="18">
        <v>43987</v>
      </c>
      <c r="G12" s="18">
        <v>43988</v>
      </c>
      <c r="H12" s="18">
        <v>43989</v>
      </c>
      <c r="I12" s="18">
        <v>43990</v>
      </c>
      <c r="J12" s="18">
        <v>43991</v>
      </c>
      <c r="K12" s="18">
        <v>43992</v>
      </c>
      <c r="L12" s="18">
        <v>43993</v>
      </c>
      <c r="M12" s="18">
        <v>43994</v>
      </c>
      <c r="N12" s="18">
        <v>43995</v>
      </c>
      <c r="O12" s="18">
        <v>43996</v>
      </c>
      <c r="P12" s="18">
        <v>43997</v>
      </c>
      <c r="Q12" s="18">
        <v>43998</v>
      </c>
      <c r="R12" s="18">
        <v>43999</v>
      </c>
      <c r="S12" s="18">
        <v>44000</v>
      </c>
      <c r="T12" s="18">
        <v>44001</v>
      </c>
      <c r="U12" s="18">
        <v>44002</v>
      </c>
      <c r="V12" s="18">
        <v>44003</v>
      </c>
      <c r="W12" s="18">
        <v>44004</v>
      </c>
      <c r="X12" s="18">
        <v>44005</v>
      </c>
      <c r="Y12" s="18">
        <v>44006</v>
      </c>
      <c r="Z12" s="18">
        <v>44007</v>
      </c>
      <c r="AA12" s="18">
        <v>44008</v>
      </c>
      <c r="AB12" s="18">
        <v>44009</v>
      </c>
      <c r="AC12" s="18">
        <v>44010</v>
      </c>
      <c r="AD12" s="18">
        <v>44011</v>
      </c>
      <c r="AE12" s="18">
        <v>44012</v>
      </c>
      <c r="AF12" s="16" t="s">
        <v>8</v>
      </c>
    </row>
    <row r="13" spans="1:32" s="28" customFormat="1" ht="30" customHeight="1" x14ac:dyDescent="0.5">
      <c r="A13" s="23" t="s">
        <v>3</v>
      </c>
      <c r="B13" s="24"/>
      <c r="C13" s="25">
        <v>6</v>
      </c>
      <c r="D13" s="25">
        <v>0</v>
      </c>
      <c r="E13" s="25">
        <v>4</v>
      </c>
      <c r="F13" s="25">
        <v>1</v>
      </c>
      <c r="G13" s="25"/>
      <c r="H13" s="25"/>
      <c r="I13" s="25">
        <v>10</v>
      </c>
      <c r="J13" s="25">
        <v>4</v>
      </c>
      <c r="K13" s="25">
        <v>2</v>
      </c>
      <c r="L13" s="25">
        <v>4</v>
      </c>
      <c r="M13" s="25">
        <v>4</v>
      </c>
      <c r="N13" s="25"/>
      <c r="O13" s="25"/>
      <c r="P13" s="25">
        <v>4</v>
      </c>
      <c r="Q13" s="25">
        <v>6</v>
      </c>
      <c r="R13" s="25">
        <v>3</v>
      </c>
      <c r="S13" s="25">
        <v>1</v>
      </c>
      <c r="T13" s="25">
        <v>0</v>
      </c>
      <c r="U13" s="25"/>
      <c r="V13" s="25"/>
      <c r="W13" s="25">
        <v>3</v>
      </c>
      <c r="X13" s="25">
        <v>1</v>
      </c>
      <c r="Y13" s="25">
        <v>1</v>
      </c>
      <c r="Z13" s="25">
        <v>0</v>
      </c>
      <c r="AA13" s="25">
        <v>2</v>
      </c>
      <c r="AB13" s="25"/>
      <c r="AC13" s="25"/>
      <c r="AD13" s="25">
        <v>1</v>
      </c>
      <c r="AE13" s="25">
        <v>0</v>
      </c>
      <c r="AF13" s="16">
        <f t="shared" ref="AF13:AF19" si="1">SUM(B13:AE13)</f>
        <v>57</v>
      </c>
    </row>
    <row r="14" spans="1:32" s="28" customFormat="1" ht="30" customHeight="1" x14ac:dyDescent="0.5">
      <c r="A14" s="29" t="s">
        <v>36</v>
      </c>
      <c r="B14" s="30"/>
      <c r="C14" s="31">
        <v>4</v>
      </c>
      <c r="D14" s="31">
        <v>0</v>
      </c>
      <c r="E14" s="31">
        <v>4</v>
      </c>
      <c r="F14" s="31">
        <v>1</v>
      </c>
      <c r="G14" s="31"/>
      <c r="H14" s="31"/>
      <c r="I14" s="31">
        <v>6</v>
      </c>
      <c r="J14" s="31">
        <v>4</v>
      </c>
      <c r="K14" s="31">
        <v>1</v>
      </c>
      <c r="L14" s="31">
        <v>0</v>
      </c>
      <c r="M14" s="31">
        <v>0</v>
      </c>
      <c r="N14" s="31"/>
      <c r="O14" s="31"/>
      <c r="P14" s="31">
        <v>2</v>
      </c>
      <c r="Q14" s="31">
        <v>2</v>
      </c>
      <c r="R14" s="31">
        <v>0</v>
      </c>
      <c r="S14" s="31">
        <v>0</v>
      </c>
      <c r="T14" s="31">
        <v>0</v>
      </c>
      <c r="U14" s="31"/>
      <c r="V14" s="31"/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/>
      <c r="AC14" s="31"/>
      <c r="AD14" s="31">
        <v>0</v>
      </c>
      <c r="AE14" s="31">
        <v>0</v>
      </c>
      <c r="AF14" s="16">
        <f t="shared" si="1"/>
        <v>24</v>
      </c>
    </row>
    <row r="15" spans="1:32" s="28" customFormat="1" ht="30" customHeight="1" x14ac:dyDescent="0.5">
      <c r="A15" s="29" t="s">
        <v>5</v>
      </c>
      <c r="B15" s="30"/>
      <c r="C15" s="31">
        <v>4</v>
      </c>
      <c r="D15" s="31">
        <v>2</v>
      </c>
      <c r="E15" s="31">
        <v>7</v>
      </c>
      <c r="F15" s="31">
        <v>0</v>
      </c>
      <c r="G15" s="31"/>
      <c r="H15" s="31"/>
      <c r="I15" s="31">
        <v>10</v>
      </c>
      <c r="J15" s="31">
        <v>3</v>
      </c>
      <c r="K15" s="31">
        <v>3</v>
      </c>
      <c r="L15" s="31">
        <v>4</v>
      </c>
      <c r="M15" s="31">
        <v>4</v>
      </c>
      <c r="N15" s="31"/>
      <c r="O15" s="31"/>
      <c r="P15" s="31">
        <v>3</v>
      </c>
      <c r="Q15" s="31">
        <v>3</v>
      </c>
      <c r="R15" s="31">
        <v>2</v>
      </c>
      <c r="S15" s="31">
        <v>1</v>
      </c>
      <c r="T15" s="31">
        <v>0</v>
      </c>
      <c r="U15" s="31"/>
      <c r="V15" s="31"/>
      <c r="W15" s="31">
        <v>1</v>
      </c>
      <c r="X15" s="31">
        <v>2</v>
      </c>
      <c r="Y15" s="31">
        <v>1</v>
      </c>
      <c r="Z15" s="31">
        <v>0</v>
      </c>
      <c r="AA15" s="31">
        <v>2</v>
      </c>
      <c r="AB15" s="31"/>
      <c r="AC15" s="31"/>
      <c r="AD15" s="31">
        <v>1</v>
      </c>
      <c r="AE15" s="31">
        <v>1</v>
      </c>
      <c r="AF15" s="16">
        <f t="shared" si="1"/>
        <v>54</v>
      </c>
    </row>
    <row r="16" spans="1:32" s="28" customFormat="1" ht="30" customHeight="1" x14ac:dyDescent="0.5">
      <c r="A16" s="34" t="s">
        <v>6</v>
      </c>
      <c r="B16" s="30"/>
      <c r="C16" s="31">
        <v>2</v>
      </c>
      <c r="D16" s="31">
        <v>3</v>
      </c>
      <c r="E16" s="31">
        <v>0</v>
      </c>
      <c r="F16" s="31">
        <v>7</v>
      </c>
      <c r="G16" s="31"/>
      <c r="H16" s="31"/>
      <c r="I16" s="31">
        <v>2</v>
      </c>
      <c r="J16" s="31">
        <v>8</v>
      </c>
      <c r="K16" s="31">
        <v>5</v>
      </c>
      <c r="L16" s="31">
        <v>1</v>
      </c>
      <c r="M16" s="31">
        <v>4</v>
      </c>
      <c r="N16" s="31"/>
      <c r="O16" s="31"/>
      <c r="P16" s="31">
        <v>7</v>
      </c>
      <c r="Q16" s="31">
        <v>3</v>
      </c>
      <c r="R16" s="31">
        <v>2</v>
      </c>
      <c r="S16" s="31">
        <v>2</v>
      </c>
      <c r="T16" s="31">
        <v>1</v>
      </c>
      <c r="U16" s="31"/>
      <c r="V16" s="31"/>
      <c r="W16" s="31">
        <v>2</v>
      </c>
      <c r="X16" s="31">
        <v>3</v>
      </c>
      <c r="Y16" s="31">
        <v>1</v>
      </c>
      <c r="Z16" s="31">
        <v>1</v>
      </c>
      <c r="AA16" s="31">
        <v>1</v>
      </c>
      <c r="AB16" s="31"/>
      <c r="AC16" s="31"/>
      <c r="AD16" s="31">
        <v>1</v>
      </c>
      <c r="AE16" s="31">
        <v>2</v>
      </c>
      <c r="AF16" s="16">
        <f t="shared" si="1"/>
        <v>58</v>
      </c>
    </row>
    <row r="17" spans="1:32" s="28" customFormat="1" ht="30" customHeight="1" x14ac:dyDescent="0.5">
      <c r="A17" s="35" t="s">
        <v>7</v>
      </c>
      <c r="B17" s="36"/>
      <c r="C17" s="37">
        <v>0</v>
      </c>
      <c r="D17" s="37">
        <v>0</v>
      </c>
      <c r="E17" s="37">
        <v>0</v>
      </c>
      <c r="F17" s="37">
        <v>0</v>
      </c>
      <c r="G17" s="37"/>
      <c r="H17" s="37"/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/>
      <c r="O17" s="37"/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/>
      <c r="V17" s="37"/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/>
      <c r="AC17" s="37"/>
      <c r="AD17" s="37">
        <v>0</v>
      </c>
      <c r="AE17" s="37">
        <v>0</v>
      </c>
      <c r="AF17" s="16">
        <f t="shared" si="1"/>
        <v>0</v>
      </c>
    </row>
    <row r="18" spans="1:32" s="28" customFormat="1" ht="30" customHeight="1" x14ac:dyDescent="0.5">
      <c r="A18" s="35" t="s">
        <v>14</v>
      </c>
      <c r="B18" s="36"/>
      <c r="C18" s="37">
        <v>4</v>
      </c>
      <c r="D18" s="37">
        <v>1</v>
      </c>
      <c r="E18" s="37">
        <v>2</v>
      </c>
      <c r="F18" s="37">
        <v>2</v>
      </c>
      <c r="G18" s="37"/>
      <c r="H18" s="37"/>
      <c r="I18" s="37">
        <v>2</v>
      </c>
      <c r="J18" s="37">
        <v>1</v>
      </c>
      <c r="K18" s="37">
        <v>3</v>
      </c>
      <c r="L18" s="37">
        <v>0</v>
      </c>
      <c r="M18" s="37">
        <v>1</v>
      </c>
      <c r="N18" s="37"/>
      <c r="O18" s="37"/>
      <c r="P18" s="37">
        <v>5</v>
      </c>
      <c r="Q18" s="37">
        <v>3</v>
      </c>
      <c r="R18" s="37">
        <v>0</v>
      </c>
      <c r="S18" s="37">
        <v>0</v>
      </c>
      <c r="T18" s="37">
        <v>0</v>
      </c>
      <c r="U18" s="37"/>
      <c r="V18" s="37"/>
      <c r="W18" s="37">
        <v>1</v>
      </c>
      <c r="X18" s="37">
        <v>2</v>
      </c>
      <c r="Y18" s="37">
        <v>0</v>
      </c>
      <c r="Z18" s="37">
        <v>0</v>
      </c>
      <c r="AA18" s="37">
        <v>2</v>
      </c>
      <c r="AB18" s="37"/>
      <c r="AC18" s="37"/>
      <c r="AD18" s="37">
        <v>0</v>
      </c>
      <c r="AE18" s="37">
        <v>2</v>
      </c>
      <c r="AF18" s="16">
        <f t="shared" si="1"/>
        <v>31</v>
      </c>
    </row>
    <row r="19" spans="1:32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16">
        <f t="shared" si="1"/>
        <v>0</v>
      </c>
    </row>
    <row r="20" spans="1:32" s="45" customFormat="1" ht="26.4" thickBot="1" x14ac:dyDescent="0.55000000000000004">
      <c r="AF20" s="13"/>
    </row>
    <row r="21" spans="1:32" s="47" customFormat="1" ht="26.4" thickBot="1" x14ac:dyDescent="0.55000000000000004">
      <c r="A21" s="46"/>
      <c r="B21" s="131" t="s">
        <v>16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7"/>
    </row>
    <row r="22" spans="1:32" s="50" customFormat="1" ht="26.4" thickBot="1" x14ac:dyDescent="0.55000000000000004">
      <c r="A22" s="48" t="s">
        <v>11</v>
      </c>
      <c r="B22" s="18">
        <v>43983</v>
      </c>
      <c r="C22" s="18">
        <v>43984</v>
      </c>
      <c r="D22" s="18">
        <v>43985</v>
      </c>
      <c r="E22" s="18">
        <v>43986</v>
      </c>
      <c r="F22" s="18">
        <v>43987</v>
      </c>
      <c r="G22" s="18">
        <v>43988</v>
      </c>
      <c r="H22" s="18">
        <v>43989</v>
      </c>
      <c r="I22" s="18">
        <v>43990</v>
      </c>
      <c r="J22" s="18">
        <v>43991</v>
      </c>
      <c r="K22" s="18">
        <v>43992</v>
      </c>
      <c r="L22" s="18">
        <v>43993</v>
      </c>
      <c r="M22" s="18">
        <v>43994</v>
      </c>
      <c r="N22" s="18">
        <v>43995</v>
      </c>
      <c r="O22" s="18">
        <v>43996</v>
      </c>
      <c r="P22" s="18">
        <v>43997</v>
      </c>
      <c r="Q22" s="18">
        <v>43998</v>
      </c>
      <c r="R22" s="18">
        <v>43999</v>
      </c>
      <c r="S22" s="18">
        <v>44000</v>
      </c>
      <c r="T22" s="18">
        <v>44001</v>
      </c>
      <c r="U22" s="18">
        <v>44002</v>
      </c>
      <c r="V22" s="18">
        <v>44003</v>
      </c>
      <c r="W22" s="18">
        <v>44004</v>
      </c>
      <c r="X22" s="18">
        <v>44005</v>
      </c>
      <c r="Y22" s="18">
        <v>44006</v>
      </c>
      <c r="Z22" s="18">
        <v>44007</v>
      </c>
      <c r="AA22" s="18">
        <v>44008</v>
      </c>
      <c r="AB22" s="18">
        <v>44009</v>
      </c>
      <c r="AC22" s="18">
        <v>44010</v>
      </c>
      <c r="AD22" s="18">
        <v>44011</v>
      </c>
      <c r="AE22" s="18">
        <v>44012</v>
      </c>
      <c r="AF22" s="16" t="s">
        <v>8</v>
      </c>
    </row>
    <row r="23" spans="1:32" s="28" customFormat="1" ht="30" customHeight="1" x14ac:dyDescent="0.5">
      <c r="A23" s="23" t="s">
        <v>3</v>
      </c>
      <c r="B23" s="24"/>
      <c r="C23" s="25">
        <v>1</v>
      </c>
      <c r="D23" s="25">
        <v>0</v>
      </c>
      <c r="E23" s="25">
        <v>0</v>
      </c>
      <c r="F23" s="25">
        <v>1</v>
      </c>
      <c r="G23" s="25"/>
      <c r="H23" s="25"/>
      <c r="I23" s="25">
        <v>2</v>
      </c>
      <c r="J23" s="25">
        <v>2</v>
      </c>
      <c r="K23" s="25">
        <v>2</v>
      </c>
      <c r="L23" s="25">
        <v>1</v>
      </c>
      <c r="M23" s="25">
        <v>1</v>
      </c>
      <c r="N23" s="25">
        <v>3</v>
      </c>
      <c r="O23" s="25"/>
      <c r="P23" s="25">
        <v>3</v>
      </c>
      <c r="Q23" s="25">
        <v>0</v>
      </c>
      <c r="R23" s="25">
        <v>2</v>
      </c>
      <c r="S23" s="25">
        <v>1</v>
      </c>
      <c r="T23" s="25">
        <v>0</v>
      </c>
      <c r="U23" s="25"/>
      <c r="V23" s="25"/>
      <c r="W23" s="25">
        <v>3</v>
      </c>
      <c r="X23" s="25">
        <v>1</v>
      </c>
      <c r="Y23" s="25">
        <v>1</v>
      </c>
      <c r="Z23" s="25">
        <v>1</v>
      </c>
      <c r="AA23" s="25">
        <v>1</v>
      </c>
      <c r="AB23" s="25"/>
      <c r="AC23" s="25"/>
      <c r="AD23" s="25">
        <v>0</v>
      </c>
      <c r="AE23" s="25">
        <v>3</v>
      </c>
      <c r="AF23" s="16">
        <f t="shared" ref="AF23:AF29" si="2">SUM(B23:AE23)</f>
        <v>29</v>
      </c>
    </row>
    <row r="24" spans="1:32" s="28" customFormat="1" ht="30" customHeight="1" x14ac:dyDescent="0.5">
      <c r="A24" s="29" t="s">
        <v>36</v>
      </c>
      <c r="B24" s="30"/>
      <c r="C24" s="31">
        <v>1</v>
      </c>
      <c r="D24" s="31">
        <v>0</v>
      </c>
      <c r="E24" s="31">
        <v>0</v>
      </c>
      <c r="F24" s="31">
        <v>0</v>
      </c>
      <c r="G24" s="31"/>
      <c r="H24" s="31"/>
      <c r="I24" s="31">
        <v>0</v>
      </c>
      <c r="J24" s="31">
        <v>2</v>
      </c>
      <c r="K24" s="31">
        <v>2</v>
      </c>
      <c r="L24" s="31">
        <v>0</v>
      </c>
      <c r="M24" s="31">
        <v>0</v>
      </c>
      <c r="N24" s="31"/>
      <c r="O24" s="31"/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/>
      <c r="V24" s="31"/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/>
      <c r="AC24" s="31"/>
      <c r="AD24" s="31">
        <v>0</v>
      </c>
      <c r="AE24" s="31">
        <v>0</v>
      </c>
      <c r="AF24" s="16">
        <f t="shared" si="2"/>
        <v>5</v>
      </c>
    </row>
    <row r="25" spans="1:32" s="28" customFormat="1" ht="30" customHeight="1" x14ac:dyDescent="0.5">
      <c r="A25" s="29" t="s">
        <v>5</v>
      </c>
      <c r="B25" s="30"/>
      <c r="C25" s="31">
        <v>0</v>
      </c>
      <c r="D25" s="31">
        <v>1</v>
      </c>
      <c r="E25" s="31">
        <v>0</v>
      </c>
      <c r="F25" s="31">
        <v>0</v>
      </c>
      <c r="G25" s="31"/>
      <c r="H25" s="31"/>
      <c r="I25" s="31">
        <v>1</v>
      </c>
      <c r="J25" s="31">
        <v>0</v>
      </c>
      <c r="K25" s="31">
        <v>2</v>
      </c>
      <c r="L25" s="31">
        <v>1</v>
      </c>
      <c r="M25" s="31">
        <v>1</v>
      </c>
      <c r="N25" s="31"/>
      <c r="O25" s="31"/>
      <c r="P25" s="31">
        <v>1</v>
      </c>
      <c r="Q25" s="31">
        <v>0</v>
      </c>
      <c r="R25" s="31">
        <v>4</v>
      </c>
      <c r="S25" s="31">
        <v>0</v>
      </c>
      <c r="T25" s="31">
        <v>0</v>
      </c>
      <c r="U25" s="31"/>
      <c r="V25" s="31"/>
      <c r="W25" s="31">
        <v>2</v>
      </c>
      <c r="X25" s="31">
        <v>1</v>
      </c>
      <c r="Y25" s="31">
        <v>4</v>
      </c>
      <c r="Z25" s="31">
        <v>1</v>
      </c>
      <c r="AA25" s="31">
        <v>1</v>
      </c>
      <c r="AB25" s="31"/>
      <c r="AC25" s="31"/>
      <c r="AD25" s="31">
        <v>0</v>
      </c>
      <c r="AE25" s="31">
        <v>1</v>
      </c>
      <c r="AF25" s="16">
        <f t="shared" si="2"/>
        <v>21</v>
      </c>
    </row>
    <row r="26" spans="1:32" s="28" customFormat="1" ht="30" customHeight="1" x14ac:dyDescent="0.5">
      <c r="A26" s="34" t="s">
        <v>6</v>
      </c>
      <c r="B26" s="30"/>
      <c r="C26" s="31">
        <v>0</v>
      </c>
      <c r="D26" s="31">
        <v>1</v>
      </c>
      <c r="E26" s="31">
        <v>0</v>
      </c>
      <c r="F26" s="31">
        <v>2</v>
      </c>
      <c r="G26" s="31"/>
      <c r="H26" s="31"/>
      <c r="I26" s="31">
        <v>1</v>
      </c>
      <c r="J26" s="31">
        <v>1</v>
      </c>
      <c r="K26" s="31">
        <v>0</v>
      </c>
      <c r="L26" s="31">
        <v>2</v>
      </c>
      <c r="M26" s="31">
        <v>1</v>
      </c>
      <c r="N26" s="31"/>
      <c r="O26" s="31"/>
      <c r="P26" s="31">
        <v>2</v>
      </c>
      <c r="Q26" s="31">
        <v>1</v>
      </c>
      <c r="R26" s="31">
        <v>0</v>
      </c>
      <c r="S26" s="31">
        <v>3</v>
      </c>
      <c r="T26" s="31">
        <v>1</v>
      </c>
      <c r="U26" s="31"/>
      <c r="V26" s="31"/>
      <c r="W26" s="31">
        <v>0</v>
      </c>
      <c r="X26" s="31">
        <v>2</v>
      </c>
      <c r="Y26" s="31">
        <v>1</v>
      </c>
      <c r="Z26" s="31">
        <v>4</v>
      </c>
      <c r="AA26" s="31">
        <v>1</v>
      </c>
      <c r="AB26" s="31"/>
      <c r="AC26" s="31"/>
      <c r="AD26" s="31">
        <v>1</v>
      </c>
      <c r="AE26" s="31">
        <v>0</v>
      </c>
      <c r="AF26" s="16">
        <f t="shared" si="2"/>
        <v>24</v>
      </c>
    </row>
    <row r="27" spans="1:32" s="28" customFormat="1" ht="30" customHeight="1" x14ac:dyDescent="0.5">
      <c r="A27" s="35" t="s">
        <v>7</v>
      </c>
      <c r="B27" s="36"/>
      <c r="C27" s="37">
        <v>0</v>
      </c>
      <c r="D27" s="37">
        <v>0</v>
      </c>
      <c r="E27" s="37">
        <v>0</v>
      </c>
      <c r="F27" s="37">
        <v>0</v>
      </c>
      <c r="G27" s="37"/>
      <c r="H27" s="37"/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/>
      <c r="O27" s="37"/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/>
      <c r="V27" s="37"/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/>
      <c r="AC27" s="37"/>
      <c r="AD27" s="37">
        <v>0</v>
      </c>
      <c r="AE27" s="37">
        <v>0</v>
      </c>
      <c r="AF27" s="16">
        <f t="shared" si="2"/>
        <v>0</v>
      </c>
    </row>
    <row r="28" spans="1:32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16">
        <f t="shared" si="2"/>
        <v>0</v>
      </c>
    </row>
    <row r="29" spans="1:32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16">
        <f t="shared" si="2"/>
        <v>0</v>
      </c>
    </row>
    <row r="30" spans="1:32" s="45" customFormat="1" ht="26.4" thickBot="1" x14ac:dyDescent="0.55000000000000004">
      <c r="AF30" s="13"/>
    </row>
    <row r="31" spans="1:32" ht="26.4" thickBot="1" x14ac:dyDescent="0.55000000000000004">
      <c r="A31" s="46"/>
      <c r="B31" s="131" t="s">
        <v>16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7"/>
    </row>
    <row r="32" spans="1:32" ht="26.4" thickBot="1" x14ac:dyDescent="0.55000000000000004">
      <c r="A32" s="48" t="s">
        <v>38</v>
      </c>
      <c r="B32" s="18">
        <v>43983</v>
      </c>
      <c r="C32" s="18">
        <v>43984</v>
      </c>
      <c r="D32" s="18">
        <v>43985</v>
      </c>
      <c r="E32" s="18">
        <v>43986</v>
      </c>
      <c r="F32" s="18">
        <v>43987</v>
      </c>
      <c r="G32" s="18">
        <v>43988</v>
      </c>
      <c r="H32" s="18">
        <v>43989</v>
      </c>
      <c r="I32" s="18">
        <v>43990</v>
      </c>
      <c r="J32" s="18">
        <v>43991</v>
      </c>
      <c r="K32" s="18">
        <v>43992</v>
      </c>
      <c r="L32" s="18">
        <v>43993</v>
      </c>
      <c r="M32" s="18">
        <v>43994</v>
      </c>
      <c r="N32" s="18">
        <v>43995</v>
      </c>
      <c r="O32" s="18">
        <v>43996</v>
      </c>
      <c r="P32" s="18">
        <v>43997</v>
      </c>
      <c r="Q32" s="18">
        <v>43998</v>
      </c>
      <c r="R32" s="18">
        <v>43999</v>
      </c>
      <c r="S32" s="18">
        <v>44000</v>
      </c>
      <c r="T32" s="18">
        <v>44001</v>
      </c>
      <c r="U32" s="18">
        <v>44002</v>
      </c>
      <c r="V32" s="18">
        <v>44003</v>
      </c>
      <c r="W32" s="18">
        <v>44004</v>
      </c>
      <c r="X32" s="18">
        <v>44005</v>
      </c>
      <c r="Y32" s="18">
        <v>44006</v>
      </c>
      <c r="Z32" s="18">
        <v>44007</v>
      </c>
      <c r="AA32" s="18">
        <v>44008</v>
      </c>
      <c r="AB32" s="18">
        <v>44009</v>
      </c>
      <c r="AC32" s="18">
        <v>44010</v>
      </c>
      <c r="AD32" s="18">
        <v>44011</v>
      </c>
      <c r="AE32" s="18">
        <v>44012</v>
      </c>
      <c r="AF32" s="16" t="s">
        <v>8</v>
      </c>
    </row>
    <row r="33" spans="1:32" ht="25.8" x14ac:dyDescent="0.5">
      <c r="A33" s="23" t="s">
        <v>39</v>
      </c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>
        <v>1</v>
      </c>
      <c r="AE33" s="25">
        <v>3</v>
      </c>
      <c r="AF33" s="16">
        <f t="shared" ref="AF33:AF39" si="3">SUM(B33:AE33)</f>
        <v>4</v>
      </c>
    </row>
    <row r="34" spans="1:32" ht="25.8" x14ac:dyDescent="0.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16">
        <f t="shared" si="3"/>
        <v>0</v>
      </c>
    </row>
    <row r="35" spans="1:32" ht="25.8" x14ac:dyDescent="0.5">
      <c r="A35" s="29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16">
        <f t="shared" si="3"/>
        <v>0</v>
      </c>
    </row>
    <row r="36" spans="1:32" ht="25.8" x14ac:dyDescent="0.5">
      <c r="A36" s="34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16">
        <f t="shared" si="3"/>
        <v>0</v>
      </c>
    </row>
    <row r="37" spans="1:32" ht="25.8" x14ac:dyDescent="0.5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6">
        <f t="shared" si="3"/>
        <v>0</v>
      </c>
    </row>
    <row r="38" spans="1:32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6">
        <f t="shared" si="3"/>
        <v>0</v>
      </c>
    </row>
    <row r="39" spans="1:32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16">
        <f t="shared" si="3"/>
        <v>0</v>
      </c>
    </row>
  </sheetData>
  <mergeCells count="4">
    <mergeCell ref="B11:AE11"/>
    <mergeCell ref="B1:AE1"/>
    <mergeCell ref="B21:AE21"/>
    <mergeCell ref="B31:AE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opLeftCell="A10" zoomScale="64" zoomScaleNormal="80" workbookViewId="0">
      <pane xSplit="1" topLeftCell="B1" activePane="topRight" state="frozen"/>
      <selection pane="topRight" activeCell="A37" sqref="A37"/>
    </sheetView>
  </sheetViews>
  <sheetFormatPr baseColWidth="10" defaultRowHeight="15.6" x14ac:dyDescent="0.3"/>
  <cols>
    <col min="1" max="1" width="31.3984375" customWidth="1"/>
    <col min="2" max="32" width="8.8984375" customWidth="1"/>
    <col min="33" max="33" width="14.3984375" customWidth="1"/>
    <col min="34" max="284" width="4.8984375" customWidth="1"/>
  </cols>
  <sheetData>
    <row r="1" spans="1:33" s="10" customFormat="1" ht="26.4" thickBot="1" x14ac:dyDescent="0.55000000000000004">
      <c r="A1" s="9"/>
      <c r="B1" s="131" t="s">
        <v>17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4" t="s">
        <v>8</v>
      </c>
    </row>
    <row r="2" spans="1:33" s="8" customFormat="1" ht="26.4" thickBot="1" x14ac:dyDescent="0.55000000000000004">
      <c r="A2" s="7" t="s">
        <v>13</v>
      </c>
      <c r="B2" s="18">
        <v>44013</v>
      </c>
      <c r="C2" s="18">
        <v>44014</v>
      </c>
      <c r="D2" s="18">
        <v>44015</v>
      </c>
      <c r="E2" s="18">
        <v>44016</v>
      </c>
      <c r="F2" s="18">
        <v>44017</v>
      </c>
      <c r="G2" s="18">
        <v>44018</v>
      </c>
      <c r="H2" s="18">
        <v>44019</v>
      </c>
      <c r="I2" s="18">
        <v>44020</v>
      </c>
      <c r="J2" s="18">
        <v>44021</v>
      </c>
      <c r="K2" s="18">
        <v>44022</v>
      </c>
      <c r="L2" s="18">
        <v>44023</v>
      </c>
      <c r="M2" s="18">
        <v>44024</v>
      </c>
      <c r="N2" s="18">
        <v>44025</v>
      </c>
      <c r="O2" s="18">
        <v>44026</v>
      </c>
      <c r="P2" s="18">
        <v>44027</v>
      </c>
      <c r="Q2" s="18">
        <v>44028</v>
      </c>
      <c r="R2" s="18">
        <v>44029</v>
      </c>
      <c r="S2" s="18">
        <v>44030</v>
      </c>
      <c r="T2" s="18">
        <v>44031</v>
      </c>
      <c r="U2" s="18">
        <v>44032</v>
      </c>
      <c r="V2" s="18">
        <v>44033</v>
      </c>
      <c r="W2" s="18">
        <v>44034</v>
      </c>
      <c r="X2" s="18">
        <v>44035</v>
      </c>
      <c r="Y2" s="18">
        <v>44036</v>
      </c>
      <c r="Z2" s="18">
        <v>44037</v>
      </c>
      <c r="AA2" s="18">
        <v>44038</v>
      </c>
      <c r="AB2" s="18">
        <v>44039</v>
      </c>
      <c r="AC2" s="18">
        <v>44040</v>
      </c>
      <c r="AD2" s="18">
        <v>44041</v>
      </c>
      <c r="AE2" s="18">
        <v>44042</v>
      </c>
      <c r="AF2" s="18">
        <v>44043</v>
      </c>
      <c r="AG2" s="15"/>
    </row>
    <row r="3" spans="1:33" s="28" customFormat="1" ht="30" customHeight="1" x14ac:dyDescent="0.5">
      <c r="A3" s="23" t="s">
        <v>3</v>
      </c>
      <c r="B3" s="24">
        <v>5</v>
      </c>
      <c r="C3" s="25">
        <v>1</v>
      </c>
      <c r="D3" s="25">
        <v>6</v>
      </c>
      <c r="E3" s="25"/>
      <c r="F3" s="25"/>
      <c r="G3" s="25">
        <v>4</v>
      </c>
      <c r="H3" s="25">
        <v>1</v>
      </c>
      <c r="I3" s="25">
        <v>5</v>
      </c>
      <c r="J3" s="25">
        <v>3</v>
      </c>
      <c r="K3" s="25">
        <v>5</v>
      </c>
      <c r="L3" s="25"/>
      <c r="M3" s="25"/>
      <c r="N3" s="25">
        <v>6</v>
      </c>
      <c r="O3" s="25">
        <v>2</v>
      </c>
      <c r="P3" s="25">
        <v>3</v>
      </c>
      <c r="Q3" s="25">
        <v>3</v>
      </c>
      <c r="R3" s="25">
        <v>1</v>
      </c>
      <c r="S3" s="25"/>
      <c r="T3" s="25"/>
      <c r="U3" s="25">
        <v>6</v>
      </c>
      <c r="V3" s="25">
        <v>4</v>
      </c>
      <c r="W3" s="25">
        <v>5</v>
      </c>
      <c r="X3" s="25">
        <v>4</v>
      </c>
      <c r="Y3" s="25">
        <v>3</v>
      </c>
      <c r="Z3" s="25"/>
      <c r="AA3" s="25"/>
      <c r="AB3" s="25">
        <v>6</v>
      </c>
      <c r="AC3" s="25">
        <v>2</v>
      </c>
      <c r="AD3" s="25">
        <v>2</v>
      </c>
      <c r="AE3" s="25">
        <v>3</v>
      </c>
      <c r="AF3" s="27">
        <v>3</v>
      </c>
      <c r="AG3" s="16">
        <f t="shared" ref="AG3:AG9" si="0">SUM(B3:AF3)</f>
        <v>83</v>
      </c>
    </row>
    <row r="4" spans="1:33" s="28" customFormat="1" ht="30" customHeight="1" x14ac:dyDescent="0.5">
      <c r="A4" s="29" t="s">
        <v>36</v>
      </c>
      <c r="B4" s="30">
        <v>1</v>
      </c>
      <c r="C4" s="31">
        <v>0</v>
      </c>
      <c r="D4" s="31">
        <v>0</v>
      </c>
      <c r="E4" s="31"/>
      <c r="F4" s="31"/>
      <c r="G4" s="31">
        <v>0</v>
      </c>
      <c r="H4" s="31">
        <v>0</v>
      </c>
      <c r="I4" s="31">
        <v>0</v>
      </c>
      <c r="J4" s="31">
        <v>0</v>
      </c>
      <c r="K4" s="31">
        <v>1</v>
      </c>
      <c r="L4" s="31"/>
      <c r="M4" s="31"/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/>
      <c r="T4" s="31"/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/>
      <c r="AA4" s="31"/>
      <c r="AB4" s="31">
        <v>0</v>
      </c>
      <c r="AC4" s="31">
        <v>0</v>
      </c>
      <c r="AD4" s="31">
        <v>0</v>
      </c>
      <c r="AE4" s="31">
        <v>0</v>
      </c>
      <c r="AF4" s="33">
        <v>0</v>
      </c>
      <c r="AG4" s="16">
        <f t="shared" si="0"/>
        <v>2</v>
      </c>
    </row>
    <row r="5" spans="1:33" s="28" customFormat="1" ht="30" customHeight="1" x14ac:dyDescent="0.5">
      <c r="A5" s="29" t="s">
        <v>5</v>
      </c>
      <c r="B5" s="30">
        <v>6</v>
      </c>
      <c r="C5" s="31">
        <v>2</v>
      </c>
      <c r="D5" s="31">
        <v>5</v>
      </c>
      <c r="E5" s="31"/>
      <c r="F5" s="31"/>
      <c r="G5" s="31">
        <v>7</v>
      </c>
      <c r="H5" s="31">
        <v>1</v>
      </c>
      <c r="I5" s="31">
        <v>3</v>
      </c>
      <c r="J5" s="31">
        <v>2</v>
      </c>
      <c r="K5" s="31">
        <v>3</v>
      </c>
      <c r="L5" s="31"/>
      <c r="M5" s="31"/>
      <c r="N5" s="31">
        <v>8</v>
      </c>
      <c r="O5" s="31">
        <v>3</v>
      </c>
      <c r="P5" s="31">
        <v>1</v>
      </c>
      <c r="Q5" s="31">
        <v>3</v>
      </c>
      <c r="R5" s="31">
        <v>1</v>
      </c>
      <c r="S5" s="31"/>
      <c r="T5" s="31"/>
      <c r="U5" s="31">
        <v>8</v>
      </c>
      <c r="V5" s="31">
        <v>2</v>
      </c>
      <c r="W5" s="31">
        <v>2</v>
      </c>
      <c r="X5" s="31">
        <v>3</v>
      </c>
      <c r="Y5" s="31">
        <v>6</v>
      </c>
      <c r="Z5" s="31"/>
      <c r="AA5" s="31"/>
      <c r="AB5" s="31">
        <v>10</v>
      </c>
      <c r="AC5" s="31">
        <v>6</v>
      </c>
      <c r="AD5" s="31">
        <v>8</v>
      </c>
      <c r="AE5" s="31">
        <v>1</v>
      </c>
      <c r="AF5" s="33">
        <v>1</v>
      </c>
      <c r="AG5" s="16">
        <f t="shared" si="0"/>
        <v>92</v>
      </c>
    </row>
    <row r="6" spans="1:33" s="28" customFormat="1" ht="30" customHeight="1" x14ac:dyDescent="0.5">
      <c r="A6" s="34" t="s">
        <v>6</v>
      </c>
      <c r="B6" s="30">
        <v>5</v>
      </c>
      <c r="C6" s="31">
        <v>4</v>
      </c>
      <c r="D6" s="31">
        <v>0</v>
      </c>
      <c r="E6" s="31"/>
      <c r="F6" s="31"/>
      <c r="G6" s="31">
        <v>10</v>
      </c>
      <c r="H6" s="31">
        <v>2</v>
      </c>
      <c r="I6" s="31">
        <v>2</v>
      </c>
      <c r="J6" s="31">
        <v>5</v>
      </c>
      <c r="K6" s="31">
        <v>1</v>
      </c>
      <c r="L6" s="31">
        <v>2</v>
      </c>
      <c r="M6" s="31"/>
      <c r="N6" s="31">
        <v>7</v>
      </c>
      <c r="O6" s="31">
        <v>6</v>
      </c>
      <c r="P6" s="31">
        <v>6</v>
      </c>
      <c r="Q6" s="31">
        <v>3</v>
      </c>
      <c r="R6" s="31">
        <v>1</v>
      </c>
      <c r="S6" s="31"/>
      <c r="T6" s="31"/>
      <c r="U6" s="31">
        <v>7</v>
      </c>
      <c r="V6" s="31">
        <v>6</v>
      </c>
      <c r="W6" s="31">
        <v>3</v>
      </c>
      <c r="X6" s="31">
        <v>5</v>
      </c>
      <c r="Y6" s="31">
        <v>6</v>
      </c>
      <c r="Z6" s="31"/>
      <c r="AA6" s="31"/>
      <c r="AB6" s="31">
        <v>4</v>
      </c>
      <c r="AC6" s="31">
        <v>11</v>
      </c>
      <c r="AD6" s="31">
        <v>2</v>
      </c>
      <c r="AE6" s="31">
        <v>4</v>
      </c>
      <c r="AF6" s="33">
        <v>6</v>
      </c>
      <c r="AG6" s="16">
        <f t="shared" si="0"/>
        <v>108</v>
      </c>
    </row>
    <row r="7" spans="1:33" s="28" customFormat="1" ht="30" customHeight="1" x14ac:dyDescent="0.5">
      <c r="A7" s="35" t="s">
        <v>7</v>
      </c>
      <c r="B7" s="36">
        <v>0</v>
      </c>
      <c r="C7" s="37">
        <v>0</v>
      </c>
      <c r="D7" s="37">
        <v>0</v>
      </c>
      <c r="E7" s="37"/>
      <c r="F7" s="37"/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/>
      <c r="M7" s="37"/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/>
      <c r="T7" s="37"/>
      <c r="U7" s="37">
        <v>0</v>
      </c>
      <c r="V7" s="37">
        <v>0</v>
      </c>
      <c r="W7" s="37">
        <v>0</v>
      </c>
      <c r="X7" s="37">
        <v>0</v>
      </c>
      <c r="Y7" s="37">
        <v>0</v>
      </c>
      <c r="Z7" s="37"/>
      <c r="AA7" s="37"/>
      <c r="AB7" s="37">
        <v>0</v>
      </c>
      <c r="AC7" s="37">
        <v>1</v>
      </c>
      <c r="AD7" s="37">
        <v>0</v>
      </c>
      <c r="AE7" s="37">
        <v>0</v>
      </c>
      <c r="AF7" s="39">
        <v>0</v>
      </c>
      <c r="AG7" s="16">
        <f t="shared" si="0"/>
        <v>1</v>
      </c>
    </row>
    <row r="8" spans="1:33" s="28" customFormat="1" ht="30" customHeight="1" x14ac:dyDescent="0.5">
      <c r="A8" s="35" t="s">
        <v>14</v>
      </c>
      <c r="B8" s="36">
        <v>4</v>
      </c>
      <c r="C8" s="37">
        <v>0</v>
      </c>
      <c r="D8" s="37">
        <v>1</v>
      </c>
      <c r="E8" s="37"/>
      <c r="F8" s="37"/>
      <c r="G8" s="37">
        <v>7</v>
      </c>
      <c r="H8" s="37">
        <v>2</v>
      </c>
      <c r="I8" s="37">
        <v>5</v>
      </c>
      <c r="J8" s="37">
        <v>4</v>
      </c>
      <c r="K8" s="37">
        <v>4</v>
      </c>
      <c r="L8" s="37"/>
      <c r="M8" s="37"/>
      <c r="N8" s="37">
        <v>3</v>
      </c>
      <c r="O8" s="37">
        <v>4</v>
      </c>
      <c r="P8" s="37">
        <v>4</v>
      </c>
      <c r="Q8" s="37">
        <v>6</v>
      </c>
      <c r="R8" s="37">
        <v>4</v>
      </c>
      <c r="S8" s="37"/>
      <c r="T8" s="37"/>
      <c r="U8" s="37">
        <v>4</v>
      </c>
      <c r="V8" s="37">
        <v>3</v>
      </c>
      <c r="W8" s="37">
        <v>0</v>
      </c>
      <c r="X8" s="37">
        <v>2</v>
      </c>
      <c r="Y8" s="37">
        <v>6</v>
      </c>
      <c r="Z8" s="37"/>
      <c r="AA8" s="37"/>
      <c r="AB8" s="37">
        <v>5</v>
      </c>
      <c r="AC8" s="37">
        <v>6</v>
      </c>
      <c r="AD8" s="37">
        <v>3</v>
      </c>
      <c r="AE8" s="37">
        <v>1</v>
      </c>
      <c r="AF8" s="39">
        <v>1</v>
      </c>
      <c r="AG8" s="16">
        <f t="shared" si="0"/>
        <v>79</v>
      </c>
    </row>
    <row r="9" spans="1:33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4"/>
      <c r="AG9" s="16">
        <f t="shared" si="0"/>
        <v>0</v>
      </c>
    </row>
    <row r="10" spans="1:33" s="45" customFormat="1" ht="26.4" thickBot="1" x14ac:dyDescent="0.55000000000000004">
      <c r="AG10" s="13"/>
    </row>
    <row r="11" spans="1:33" s="47" customFormat="1" ht="26.4" thickBot="1" x14ac:dyDescent="0.55000000000000004">
      <c r="A11" s="46"/>
      <c r="B11" s="131" t="s">
        <v>17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7"/>
    </row>
    <row r="12" spans="1:33" s="50" customFormat="1" ht="26.4" thickBot="1" x14ac:dyDescent="0.55000000000000004">
      <c r="A12" s="48" t="s">
        <v>12</v>
      </c>
      <c r="B12" s="18">
        <v>44013</v>
      </c>
      <c r="C12" s="18">
        <v>44014</v>
      </c>
      <c r="D12" s="18">
        <v>44015</v>
      </c>
      <c r="E12" s="18">
        <v>44016</v>
      </c>
      <c r="F12" s="18">
        <v>44017</v>
      </c>
      <c r="G12" s="18">
        <v>44018</v>
      </c>
      <c r="H12" s="18">
        <v>44019</v>
      </c>
      <c r="I12" s="18">
        <v>44020</v>
      </c>
      <c r="J12" s="18">
        <v>44021</v>
      </c>
      <c r="K12" s="18">
        <v>44022</v>
      </c>
      <c r="L12" s="18">
        <v>44023</v>
      </c>
      <c r="M12" s="18">
        <v>44024</v>
      </c>
      <c r="N12" s="18">
        <v>44025</v>
      </c>
      <c r="O12" s="18">
        <v>44026</v>
      </c>
      <c r="P12" s="18">
        <v>44027</v>
      </c>
      <c r="Q12" s="18">
        <v>44028</v>
      </c>
      <c r="R12" s="18">
        <v>44029</v>
      </c>
      <c r="S12" s="18">
        <v>44030</v>
      </c>
      <c r="T12" s="18">
        <v>44031</v>
      </c>
      <c r="U12" s="18">
        <v>44032</v>
      </c>
      <c r="V12" s="18">
        <v>44033</v>
      </c>
      <c r="W12" s="18">
        <v>44034</v>
      </c>
      <c r="X12" s="18">
        <v>44035</v>
      </c>
      <c r="Y12" s="18">
        <v>44036</v>
      </c>
      <c r="Z12" s="18">
        <v>44037</v>
      </c>
      <c r="AA12" s="18">
        <v>44038</v>
      </c>
      <c r="AB12" s="18">
        <v>44039</v>
      </c>
      <c r="AC12" s="18">
        <v>44040</v>
      </c>
      <c r="AD12" s="18">
        <v>44041</v>
      </c>
      <c r="AE12" s="18">
        <v>44042</v>
      </c>
      <c r="AF12" s="18">
        <v>44043</v>
      </c>
      <c r="AG12" s="16" t="s">
        <v>8</v>
      </c>
    </row>
    <row r="13" spans="1:33" s="28" customFormat="1" ht="30" customHeight="1" x14ac:dyDescent="0.5">
      <c r="A13" s="23" t="s">
        <v>3</v>
      </c>
      <c r="B13" s="24">
        <v>0</v>
      </c>
      <c r="C13" s="25">
        <v>0</v>
      </c>
      <c r="D13" s="25">
        <v>1</v>
      </c>
      <c r="E13" s="25"/>
      <c r="F13" s="25"/>
      <c r="G13" s="25">
        <v>2</v>
      </c>
      <c r="H13" s="25">
        <v>3</v>
      </c>
      <c r="I13" s="25">
        <v>1</v>
      </c>
      <c r="J13" s="25">
        <v>2</v>
      </c>
      <c r="K13" s="25">
        <v>3</v>
      </c>
      <c r="L13" s="25"/>
      <c r="M13" s="25"/>
      <c r="N13" s="25">
        <v>3</v>
      </c>
      <c r="O13" s="25">
        <v>0</v>
      </c>
      <c r="P13" s="25">
        <v>2</v>
      </c>
      <c r="Q13" s="25">
        <v>1</v>
      </c>
      <c r="R13" s="25">
        <v>0</v>
      </c>
      <c r="S13" s="25"/>
      <c r="T13" s="25"/>
      <c r="U13" s="25">
        <v>0</v>
      </c>
      <c r="V13" s="25">
        <v>3</v>
      </c>
      <c r="W13" s="25">
        <v>4</v>
      </c>
      <c r="X13" s="25">
        <v>1</v>
      </c>
      <c r="Y13" s="25">
        <v>1</v>
      </c>
      <c r="Z13" s="25"/>
      <c r="AA13" s="25"/>
      <c r="AB13" s="25">
        <v>6</v>
      </c>
      <c r="AC13" s="25">
        <v>0</v>
      </c>
      <c r="AD13" s="25">
        <v>2</v>
      </c>
      <c r="AE13" s="25">
        <v>1</v>
      </c>
      <c r="AF13" s="27">
        <v>3</v>
      </c>
      <c r="AG13" s="16">
        <f t="shared" ref="AG13:AG19" si="1">SUM(B13:AF13)</f>
        <v>39</v>
      </c>
    </row>
    <row r="14" spans="1:33" s="28" customFormat="1" ht="30" customHeight="1" x14ac:dyDescent="0.5">
      <c r="A14" s="29" t="s">
        <v>36</v>
      </c>
      <c r="B14" s="30">
        <v>0</v>
      </c>
      <c r="C14" s="31">
        <v>0</v>
      </c>
      <c r="D14" s="31">
        <v>0</v>
      </c>
      <c r="E14" s="31"/>
      <c r="F14" s="31"/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/>
      <c r="M14" s="31"/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/>
      <c r="T14" s="31"/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/>
      <c r="AA14" s="31"/>
      <c r="AB14" s="31">
        <v>0</v>
      </c>
      <c r="AC14" s="31">
        <v>0</v>
      </c>
      <c r="AD14" s="31">
        <v>0</v>
      </c>
      <c r="AE14" s="31">
        <v>0</v>
      </c>
      <c r="AF14" s="33">
        <v>0</v>
      </c>
      <c r="AG14" s="16">
        <f t="shared" si="1"/>
        <v>0</v>
      </c>
    </row>
    <row r="15" spans="1:33" s="28" customFormat="1" ht="30" customHeight="1" x14ac:dyDescent="0.5">
      <c r="A15" s="29" t="s">
        <v>5</v>
      </c>
      <c r="B15" s="30">
        <v>7</v>
      </c>
      <c r="C15" s="31">
        <v>1</v>
      </c>
      <c r="D15" s="31">
        <v>0</v>
      </c>
      <c r="E15" s="31"/>
      <c r="F15" s="31"/>
      <c r="G15" s="31">
        <v>3</v>
      </c>
      <c r="H15" s="31">
        <v>3</v>
      </c>
      <c r="I15" s="31">
        <v>0</v>
      </c>
      <c r="J15" s="31">
        <v>3</v>
      </c>
      <c r="K15" s="31">
        <v>3</v>
      </c>
      <c r="L15" s="31"/>
      <c r="M15" s="31"/>
      <c r="N15" s="31">
        <v>3</v>
      </c>
      <c r="O15" s="31">
        <v>1</v>
      </c>
      <c r="P15" s="31">
        <v>1</v>
      </c>
      <c r="Q15" s="31">
        <v>1</v>
      </c>
      <c r="R15" s="31">
        <v>0</v>
      </c>
      <c r="S15" s="31"/>
      <c r="T15" s="31"/>
      <c r="U15" s="31">
        <v>3</v>
      </c>
      <c r="V15" s="31">
        <v>3</v>
      </c>
      <c r="W15" s="31">
        <v>5</v>
      </c>
      <c r="X15" s="31">
        <v>2</v>
      </c>
      <c r="Y15" s="31">
        <v>1</v>
      </c>
      <c r="Z15" s="31"/>
      <c r="AA15" s="31"/>
      <c r="AB15" s="31">
        <v>6</v>
      </c>
      <c r="AC15" s="31">
        <v>0</v>
      </c>
      <c r="AD15" s="31">
        <v>1</v>
      </c>
      <c r="AE15" s="31">
        <v>1</v>
      </c>
      <c r="AF15" s="33">
        <v>1</v>
      </c>
      <c r="AG15" s="16">
        <f t="shared" si="1"/>
        <v>49</v>
      </c>
    </row>
    <row r="16" spans="1:33" s="28" customFormat="1" ht="30" customHeight="1" x14ac:dyDescent="0.5">
      <c r="A16" s="34" t="s">
        <v>6</v>
      </c>
      <c r="B16" s="30">
        <v>6</v>
      </c>
      <c r="C16" s="31">
        <v>1</v>
      </c>
      <c r="D16" s="31">
        <v>7</v>
      </c>
      <c r="E16" s="31"/>
      <c r="F16" s="31"/>
      <c r="G16" s="31">
        <v>3</v>
      </c>
      <c r="H16" s="31">
        <v>2</v>
      </c>
      <c r="I16" s="31">
        <v>3</v>
      </c>
      <c r="J16" s="31">
        <v>0</v>
      </c>
      <c r="K16" s="31">
        <v>3</v>
      </c>
      <c r="L16" s="31">
        <v>2</v>
      </c>
      <c r="M16" s="31"/>
      <c r="N16" s="31">
        <v>7</v>
      </c>
      <c r="O16" s="31">
        <v>0</v>
      </c>
      <c r="P16" s="31">
        <v>1</v>
      </c>
      <c r="Q16" s="31">
        <v>1</v>
      </c>
      <c r="R16" s="31">
        <v>1</v>
      </c>
      <c r="S16" s="31"/>
      <c r="T16" s="31"/>
      <c r="U16" s="31">
        <v>3</v>
      </c>
      <c r="V16" s="31">
        <v>0</v>
      </c>
      <c r="W16" s="31">
        <v>6</v>
      </c>
      <c r="X16" s="31">
        <v>4</v>
      </c>
      <c r="Y16" s="31">
        <v>1</v>
      </c>
      <c r="Z16" s="31"/>
      <c r="AA16" s="31"/>
      <c r="AB16" s="31">
        <v>1</v>
      </c>
      <c r="AC16" s="31">
        <v>6</v>
      </c>
      <c r="AD16" s="31">
        <v>0</v>
      </c>
      <c r="AE16" s="31">
        <v>2</v>
      </c>
      <c r="AF16" s="33">
        <v>1</v>
      </c>
      <c r="AG16" s="16">
        <f t="shared" si="1"/>
        <v>61</v>
      </c>
    </row>
    <row r="17" spans="1:33" s="28" customFormat="1" ht="30" customHeight="1" x14ac:dyDescent="0.5">
      <c r="A17" s="35" t="s">
        <v>7</v>
      </c>
      <c r="B17" s="36">
        <v>0</v>
      </c>
      <c r="C17" s="37">
        <v>0</v>
      </c>
      <c r="D17" s="37">
        <v>0</v>
      </c>
      <c r="E17" s="37"/>
      <c r="F17" s="37"/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/>
      <c r="M17" s="37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/>
      <c r="T17" s="37"/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/>
      <c r="AA17" s="37"/>
      <c r="AB17" s="37">
        <v>0</v>
      </c>
      <c r="AC17" s="37">
        <v>0</v>
      </c>
      <c r="AD17" s="37">
        <v>0</v>
      </c>
      <c r="AE17" s="37">
        <v>0</v>
      </c>
      <c r="AF17" s="39">
        <v>0</v>
      </c>
      <c r="AG17" s="16">
        <f t="shared" si="1"/>
        <v>0</v>
      </c>
    </row>
    <row r="18" spans="1:33" s="28" customFormat="1" ht="30" customHeight="1" x14ac:dyDescent="0.5">
      <c r="A18" s="35" t="s">
        <v>14</v>
      </c>
      <c r="B18" s="36">
        <v>1</v>
      </c>
      <c r="C18" s="37">
        <v>2</v>
      </c>
      <c r="D18" s="37">
        <v>0</v>
      </c>
      <c r="E18" s="37"/>
      <c r="F18" s="37"/>
      <c r="G18" s="37">
        <v>1</v>
      </c>
      <c r="H18" s="37">
        <v>1</v>
      </c>
      <c r="I18" s="37">
        <v>1</v>
      </c>
      <c r="J18" s="37">
        <v>1</v>
      </c>
      <c r="K18" s="37">
        <v>2</v>
      </c>
      <c r="L18" s="37"/>
      <c r="M18" s="37"/>
      <c r="N18" s="37">
        <v>3</v>
      </c>
      <c r="O18" s="37">
        <v>1</v>
      </c>
      <c r="P18" s="37">
        <v>1</v>
      </c>
      <c r="Q18" s="37">
        <v>0</v>
      </c>
      <c r="R18" s="37">
        <v>0</v>
      </c>
      <c r="S18" s="37"/>
      <c r="T18" s="37"/>
      <c r="U18" s="37">
        <v>3</v>
      </c>
      <c r="V18" s="37">
        <v>0</v>
      </c>
      <c r="W18" s="37">
        <v>1</v>
      </c>
      <c r="X18" s="37">
        <v>1</v>
      </c>
      <c r="Y18" s="37">
        <v>1</v>
      </c>
      <c r="Z18" s="37"/>
      <c r="AA18" s="37"/>
      <c r="AB18" s="37">
        <v>1</v>
      </c>
      <c r="AC18" s="37">
        <v>0</v>
      </c>
      <c r="AD18" s="37">
        <v>1</v>
      </c>
      <c r="AE18" s="37">
        <v>3</v>
      </c>
      <c r="AF18" s="39">
        <v>0</v>
      </c>
      <c r="AG18" s="16">
        <f t="shared" si="1"/>
        <v>25</v>
      </c>
    </row>
    <row r="19" spans="1:33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4"/>
      <c r="AG19" s="16">
        <f t="shared" si="1"/>
        <v>0</v>
      </c>
    </row>
    <row r="20" spans="1:33" s="45" customFormat="1" ht="26.4" thickBot="1" x14ac:dyDescent="0.55000000000000004">
      <c r="AG20" s="13"/>
    </row>
    <row r="21" spans="1:33" s="47" customFormat="1" ht="26.4" thickBot="1" x14ac:dyDescent="0.55000000000000004">
      <c r="A21" s="46"/>
      <c r="B21" s="131" t="s">
        <v>17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7"/>
    </row>
    <row r="22" spans="1:33" s="50" customFormat="1" ht="26.4" thickBot="1" x14ac:dyDescent="0.55000000000000004">
      <c r="A22" s="48" t="s">
        <v>11</v>
      </c>
      <c r="B22" s="18">
        <v>44013</v>
      </c>
      <c r="C22" s="18">
        <v>44014</v>
      </c>
      <c r="D22" s="18">
        <v>44015</v>
      </c>
      <c r="E22" s="18">
        <v>44016</v>
      </c>
      <c r="F22" s="18">
        <v>44017</v>
      </c>
      <c r="G22" s="18">
        <v>44018</v>
      </c>
      <c r="H22" s="18">
        <v>44019</v>
      </c>
      <c r="I22" s="18">
        <v>44020</v>
      </c>
      <c r="J22" s="18">
        <v>44021</v>
      </c>
      <c r="K22" s="18">
        <v>44022</v>
      </c>
      <c r="L22" s="18">
        <v>44023</v>
      </c>
      <c r="M22" s="18">
        <v>44024</v>
      </c>
      <c r="N22" s="18">
        <v>44025</v>
      </c>
      <c r="O22" s="18">
        <v>44026</v>
      </c>
      <c r="P22" s="18">
        <v>44027</v>
      </c>
      <c r="Q22" s="18">
        <v>44028</v>
      </c>
      <c r="R22" s="18">
        <v>44029</v>
      </c>
      <c r="S22" s="18">
        <v>44030</v>
      </c>
      <c r="T22" s="18">
        <v>44031</v>
      </c>
      <c r="U22" s="18">
        <v>44032</v>
      </c>
      <c r="V22" s="18">
        <v>44033</v>
      </c>
      <c r="W22" s="18">
        <v>44034</v>
      </c>
      <c r="X22" s="18">
        <v>44035</v>
      </c>
      <c r="Y22" s="18">
        <v>44036</v>
      </c>
      <c r="Z22" s="18">
        <v>44037</v>
      </c>
      <c r="AA22" s="18">
        <v>44038</v>
      </c>
      <c r="AB22" s="18">
        <v>44039</v>
      </c>
      <c r="AC22" s="18">
        <v>44040</v>
      </c>
      <c r="AD22" s="18">
        <v>44041</v>
      </c>
      <c r="AE22" s="18">
        <v>44042</v>
      </c>
      <c r="AF22" s="18">
        <v>44043</v>
      </c>
      <c r="AG22" s="16" t="s">
        <v>8</v>
      </c>
    </row>
    <row r="23" spans="1:33" s="28" customFormat="1" ht="30" customHeight="1" x14ac:dyDescent="0.5">
      <c r="A23" s="23" t="s">
        <v>3</v>
      </c>
      <c r="B23" s="24">
        <v>0</v>
      </c>
      <c r="C23" s="25">
        <v>0</v>
      </c>
      <c r="D23" s="25">
        <v>1</v>
      </c>
      <c r="E23" s="25"/>
      <c r="F23" s="25"/>
      <c r="G23" s="25">
        <v>5</v>
      </c>
      <c r="H23" s="25">
        <v>2</v>
      </c>
      <c r="I23" s="25">
        <v>6</v>
      </c>
      <c r="J23" s="25">
        <v>2</v>
      </c>
      <c r="K23" s="25">
        <v>1</v>
      </c>
      <c r="L23" s="25"/>
      <c r="M23" s="25"/>
      <c r="N23" s="25">
        <v>6</v>
      </c>
      <c r="O23" s="25">
        <v>1</v>
      </c>
      <c r="P23" s="25">
        <v>5</v>
      </c>
      <c r="Q23" s="25">
        <v>2</v>
      </c>
      <c r="R23" s="25">
        <v>1</v>
      </c>
      <c r="S23" s="25"/>
      <c r="T23" s="25"/>
      <c r="U23" s="25">
        <v>4</v>
      </c>
      <c r="V23" s="25">
        <v>3</v>
      </c>
      <c r="W23" s="25">
        <v>4</v>
      </c>
      <c r="X23" s="25">
        <v>3</v>
      </c>
      <c r="Y23" s="25">
        <v>1</v>
      </c>
      <c r="Z23" s="25"/>
      <c r="AA23" s="25"/>
      <c r="AB23" s="25">
        <v>9</v>
      </c>
      <c r="AC23" s="25">
        <v>6</v>
      </c>
      <c r="AD23" s="25">
        <v>8</v>
      </c>
      <c r="AE23" s="25">
        <v>0</v>
      </c>
      <c r="AF23" s="27">
        <v>2</v>
      </c>
      <c r="AG23" s="16">
        <f t="shared" ref="AG23:AG29" si="2">SUM(B23:AF23)</f>
        <v>72</v>
      </c>
    </row>
    <row r="24" spans="1:33" s="28" customFormat="1" ht="30" customHeight="1" x14ac:dyDescent="0.5">
      <c r="A24" s="29" t="s">
        <v>36</v>
      </c>
      <c r="B24" s="30">
        <v>0</v>
      </c>
      <c r="C24" s="31">
        <v>0</v>
      </c>
      <c r="D24" s="31">
        <v>0</v>
      </c>
      <c r="E24" s="31"/>
      <c r="F24" s="31"/>
      <c r="G24" s="31">
        <v>0</v>
      </c>
      <c r="H24" s="31">
        <v>0</v>
      </c>
      <c r="I24" s="31">
        <v>1</v>
      </c>
      <c r="J24" s="31">
        <v>0</v>
      </c>
      <c r="K24" s="31">
        <v>0</v>
      </c>
      <c r="L24" s="31"/>
      <c r="M24" s="31"/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/>
      <c r="T24" s="31"/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/>
      <c r="AA24" s="31"/>
      <c r="AB24" s="31">
        <v>0</v>
      </c>
      <c r="AC24" s="31">
        <v>0</v>
      </c>
      <c r="AD24" s="31">
        <v>0</v>
      </c>
      <c r="AE24" s="31">
        <v>0</v>
      </c>
      <c r="AF24" s="33">
        <v>0</v>
      </c>
      <c r="AG24" s="16">
        <f t="shared" si="2"/>
        <v>1</v>
      </c>
    </row>
    <row r="25" spans="1:33" s="28" customFormat="1" ht="30" customHeight="1" x14ac:dyDescent="0.5">
      <c r="A25" s="29" t="s">
        <v>5</v>
      </c>
      <c r="B25" s="30">
        <v>0</v>
      </c>
      <c r="C25" s="31">
        <v>0</v>
      </c>
      <c r="D25" s="31">
        <v>1</v>
      </c>
      <c r="E25" s="31"/>
      <c r="F25" s="31"/>
      <c r="G25" s="31">
        <v>3</v>
      </c>
      <c r="H25" s="31">
        <v>2</v>
      </c>
      <c r="I25" s="31">
        <v>5</v>
      </c>
      <c r="J25" s="31">
        <v>2</v>
      </c>
      <c r="K25" s="31">
        <v>0</v>
      </c>
      <c r="L25" s="31"/>
      <c r="M25" s="31"/>
      <c r="N25" s="31">
        <v>1</v>
      </c>
      <c r="O25" s="31">
        <v>1</v>
      </c>
      <c r="P25" s="31">
        <v>0</v>
      </c>
      <c r="Q25" s="31">
        <v>2</v>
      </c>
      <c r="R25" s="31">
        <v>0</v>
      </c>
      <c r="S25" s="31"/>
      <c r="T25" s="31"/>
      <c r="U25" s="31">
        <v>2</v>
      </c>
      <c r="V25" s="31">
        <v>0</v>
      </c>
      <c r="W25" s="31">
        <v>2</v>
      </c>
      <c r="X25" s="31">
        <v>2</v>
      </c>
      <c r="Y25" s="31">
        <v>3</v>
      </c>
      <c r="Z25" s="31"/>
      <c r="AA25" s="31"/>
      <c r="AB25" s="31">
        <v>8</v>
      </c>
      <c r="AC25" s="31">
        <v>2</v>
      </c>
      <c r="AD25" s="31">
        <v>7</v>
      </c>
      <c r="AE25" s="31">
        <v>0</v>
      </c>
      <c r="AF25" s="33">
        <v>0</v>
      </c>
      <c r="AG25" s="16">
        <f t="shared" si="2"/>
        <v>43</v>
      </c>
    </row>
    <row r="26" spans="1:33" s="28" customFormat="1" ht="30" customHeight="1" x14ac:dyDescent="0.5">
      <c r="A26" s="34" t="s">
        <v>6</v>
      </c>
      <c r="B26" s="30">
        <v>1</v>
      </c>
      <c r="C26" s="31">
        <v>0</v>
      </c>
      <c r="D26" s="31">
        <v>0</v>
      </c>
      <c r="E26" s="31"/>
      <c r="F26" s="31"/>
      <c r="G26" s="31">
        <v>1</v>
      </c>
      <c r="H26" s="31">
        <v>3</v>
      </c>
      <c r="I26" s="31">
        <v>2</v>
      </c>
      <c r="J26" s="31">
        <v>5</v>
      </c>
      <c r="K26" s="31">
        <v>4</v>
      </c>
      <c r="L26" s="31"/>
      <c r="M26" s="31"/>
      <c r="N26" s="31">
        <v>1</v>
      </c>
      <c r="O26" s="31">
        <v>5</v>
      </c>
      <c r="P26" s="31">
        <v>1</v>
      </c>
      <c r="Q26" s="31">
        <v>1</v>
      </c>
      <c r="R26" s="31">
        <v>2</v>
      </c>
      <c r="S26" s="31"/>
      <c r="T26" s="31"/>
      <c r="U26" s="31">
        <v>3</v>
      </c>
      <c r="V26" s="31">
        <v>4</v>
      </c>
      <c r="W26" s="31">
        <v>3</v>
      </c>
      <c r="X26" s="31">
        <v>4</v>
      </c>
      <c r="Y26" s="31">
        <v>5</v>
      </c>
      <c r="Z26" s="31"/>
      <c r="AA26" s="31"/>
      <c r="AB26" s="31">
        <v>2</v>
      </c>
      <c r="AC26" s="31">
        <v>7</v>
      </c>
      <c r="AD26" s="31">
        <v>2</v>
      </c>
      <c r="AE26" s="31">
        <v>7</v>
      </c>
      <c r="AF26" s="33">
        <v>0</v>
      </c>
      <c r="AG26" s="16">
        <f t="shared" si="2"/>
        <v>63</v>
      </c>
    </row>
    <row r="27" spans="1:33" s="28" customFormat="1" ht="30" customHeight="1" x14ac:dyDescent="0.5">
      <c r="A27" s="35" t="s">
        <v>7</v>
      </c>
      <c r="B27" s="36">
        <v>0</v>
      </c>
      <c r="C27" s="37">
        <v>0</v>
      </c>
      <c r="D27" s="37">
        <v>0</v>
      </c>
      <c r="E27" s="37"/>
      <c r="F27" s="37"/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/>
      <c r="M27" s="37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/>
      <c r="T27" s="37"/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/>
      <c r="AA27" s="37"/>
      <c r="AB27" s="37">
        <v>0</v>
      </c>
      <c r="AC27" s="37">
        <v>0</v>
      </c>
      <c r="AD27" s="37">
        <v>0</v>
      </c>
      <c r="AE27" s="37">
        <v>0</v>
      </c>
      <c r="AF27" s="39">
        <v>0</v>
      </c>
      <c r="AG27" s="16">
        <f t="shared" si="2"/>
        <v>0</v>
      </c>
    </row>
    <row r="28" spans="1:33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9"/>
      <c r="AG28" s="16">
        <f t="shared" si="2"/>
        <v>0</v>
      </c>
    </row>
    <row r="29" spans="1:33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4"/>
      <c r="AG29" s="16">
        <f t="shared" si="2"/>
        <v>0</v>
      </c>
    </row>
    <row r="30" spans="1:33" s="45" customFormat="1" ht="26.4" thickBot="1" x14ac:dyDescent="0.55000000000000004">
      <c r="C30" s="45">
        <v>2</v>
      </c>
      <c r="AG30" s="13"/>
    </row>
    <row r="31" spans="1:33" s="45" customFormat="1" ht="26.4" thickBot="1" x14ac:dyDescent="0.55000000000000004">
      <c r="A31" s="46"/>
      <c r="B31" s="131" t="s">
        <v>17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7"/>
    </row>
    <row r="32" spans="1:33" ht="26.4" thickBot="1" x14ac:dyDescent="0.55000000000000004">
      <c r="A32" s="48" t="s">
        <v>38</v>
      </c>
      <c r="B32" s="18">
        <v>44013</v>
      </c>
      <c r="C32" s="18">
        <v>44014</v>
      </c>
      <c r="D32" s="18">
        <v>44015</v>
      </c>
      <c r="E32" s="18">
        <v>44016</v>
      </c>
      <c r="F32" s="18">
        <v>44017</v>
      </c>
      <c r="G32" s="18">
        <v>44018</v>
      </c>
      <c r="H32" s="18">
        <v>44019</v>
      </c>
      <c r="I32" s="18">
        <v>44020</v>
      </c>
      <c r="J32" s="18">
        <v>44021</v>
      </c>
      <c r="K32" s="18">
        <v>44022</v>
      </c>
      <c r="L32" s="18">
        <v>44023</v>
      </c>
      <c r="M32" s="18">
        <v>44024</v>
      </c>
      <c r="N32" s="18">
        <v>44025</v>
      </c>
      <c r="O32" s="18">
        <v>44026</v>
      </c>
      <c r="P32" s="18">
        <v>44027</v>
      </c>
      <c r="Q32" s="18">
        <v>44028</v>
      </c>
      <c r="R32" s="18">
        <v>44029</v>
      </c>
      <c r="S32" s="18">
        <v>44030</v>
      </c>
      <c r="T32" s="18">
        <v>44031</v>
      </c>
      <c r="U32" s="18">
        <v>44032</v>
      </c>
      <c r="V32" s="18">
        <v>44033</v>
      </c>
      <c r="W32" s="18">
        <v>44034</v>
      </c>
      <c r="X32" s="18">
        <v>44035</v>
      </c>
      <c r="Y32" s="18">
        <v>44036</v>
      </c>
      <c r="Z32" s="18">
        <v>44037</v>
      </c>
      <c r="AA32" s="18">
        <v>44038</v>
      </c>
      <c r="AB32" s="18">
        <v>44039</v>
      </c>
      <c r="AC32" s="18">
        <v>44040</v>
      </c>
      <c r="AD32" s="18">
        <v>44041</v>
      </c>
      <c r="AE32" s="18">
        <v>44042</v>
      </c>
      <c r="AF32" s="18">
        <v>44043</v>
      </c>
      <c r="AG32" s="16" t="s">
        <v>8</v>
      </c>
    </row>
    <row r="33" spans="1:33" ht="26.4" thickBot="1" x14ac:dyDescent="0.55000000000000004">
      <c r="A33" s="23" t="s">
        <v>39</v>
      </c>
      <c r="B33" s="41">
        <v>2</v>
      </c>
      <c r="C33" s="42">
        <v>2</v>
      </c>
      <c r="D33" s="42">
        <v>1</v>
      </c>
      <c r="E33" s="42"/>
      <c r="F33" s="42"/>
      <c r="G33" s="42">
        <v>2</v>
      </c>
      <c r="H33" s="42">
        <v>3</v>
      </c>
      <c r="I33" s="42">
        <v>3</v>
      </c>
      <c r="J33" s="42">
        <v>3</v>
      </c>
      <c r="K33" s="42">
        <v>2</v>
      </c>
      <c r="L33" s="42"/>
      <c r="M33" s="42"/>
      <c r="N33" s="42">
        <v>4</v>
      </c>
      <c r="O33" s="42">
        <v>4</v>
      </c>
      <c r="P33" s="42">
        <v>1</v>
      </c>
      <c r="Q33" s="42">
        <v>0</v>
      </c>
      <c r="R33" s="42">
        <v>3</v>
      </c>
      <c r="S33" s="42"/>
      <c r="T33" s="42"/>
      <c r="U33" s="42">
        <v>1</v>
      </c>
      <c r="V33" s="42">
        <v>2</v>
      </c>
      <c r="W33" s="42">
        <v>1</v>
      </c>
      <c r="X33" s="42">
        <v>2</v>
      </c>
      <c r="Y33" s="42">
        <v>3</v>
      </c>
      <c r="Z33" s="42"/>
      <c r="AA33" s="42"/>
      <c r="AB33" s="42">
        <v>1</v>
      </c>
      <c r="AC33" s="42">
        <v>0</v>
      </c>
      <c r="AD33" s="42">
        <v>2</v>
      </c>
      <c r="AE33" s="42">
        <v>0</v>
      </c>
      <c r="AF33" s="44">
        <v>1</v>
      </c>
      <c r="AG33" s="16">
        <f t="shared" ref="AG33:AG39" si="3">SUM(B33:AF33)</f>
        <v>43</v>
      </c>
    </row>
    <row r="34" spans="1:33" ht="25.8" x14ac:dyDescent="0.5">
      <c r="A34" s="29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3"/>
      <c r="AG34" s="16">
        <f t="shared" si="3"/>
        <v>0</v>
      </c>
    </row>
    <row r="35" spans="1:33" ht="25.8" x14ac:dyDescent="0.5">
      <c r="A35" s="29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3"/>
      <c r="AG35" s="16">
        <f t="shared" si="3"/>
        <v>0</v>
      </c>
    </row>
    <row r="36" spans="1:33" ht="25.8" x14ac:dyDescent="0.5">
      <c r="A36" s="34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3"/>
      <c r="AG36" s="16">
        <f t="shared" si="3"/>
        <v>0</v>
      </c>
    </row>
    <row r="37" spans="1:33" ht="25.8" x14ac:dyDescent="0.5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9"/>
      <c r="AG37" s="16">
        <f t="shared" si="3"/>
        <v>0</v>
      </c>
    </row>
    <row r="38" spans="1:33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9"/>
      <c r="AG38" s="16">
        <f t="shared" si="3"/>
        <v>0</v>
      </c>
    </row>
    <row r="39" spans="1:33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4"/>
      <c r="AG39" s="16">
        <f t="shared" si="3"/>
        <v>0</v>
      </c>
    </row>
  </sheetData>
  <mergeCells count="4">
    <mergeCell ref="B1:AF1"/>
    <mergeCell ref="B21:AF21"/>
    <mergeCell ref="B11:AF11"/>
    <mergeCell ref="B31:AF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zoomScale="64" zoomScaleNormal="80" workbookViewId="0">
      <pane xSplit="1" topLeftCell="B1" activePane="topRight" state="frozen"/>
      <selection pane="topRight" activeCell="AF16" sqref="AF16"/>
    </sheetView>
  </sheetViews>
  <sheetFormatPr baseColWidth="10" defaultRowHeight="15.6" x14ac:dyDescent="0.3"/>
  <cols>
    <col min="1" max="1" width="31.3984375" customWidth="1"/>
    <col min="2" max="32" width="8.8984375" customWidth="1"/>
    <col min="33" max="33" width="14.3984375" customWidth="1"/>
    <col min="34" max="284" width="4.8984375" customWidth="1"/>
  </cols>
  <sheetData>
    <row r="1" spans="1:33" s="10" customFormat="1" ht="26.4" thickBot="1" x14ac:dyDescent="0.55000000000000004">
      <c r="A1" s="9"/>
      <c r="B1" s="131" t="s">
        <v>18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4" t="s">
        <v>8</v>
      </c>
    </row>
    <row r="2" spans="1:33" s="8" customFormat="1" ht="26.4" thickBot="1" x14ac:dyDescent="0.55000000000000004">
      <c r="A2" s="7" t="s">
        <v>13</v>
      </c>
      <c r="B2" s="18">
        <v>44044</v>
      </c>
      <c r="C2" s="18">
        <v>44045</v>
      </c>
      <c r="D2" s="18">
        <v>44046</v>
      </c>
      <c r="E2" s="18">
        <v>44047</v>
      </c>
      <c r="F2" s="18">
        <v>44048</v>
      </c>
      <c r="G2" s="18">
        <v>44049</v>
      </c>
      <c r="H2" s="18">
        <v>44050</v>
      </c>
      <c r="I2" s="18">
        <v>44051</v>
      </c>
      <c r="J2" s="18">
        <v>44052</v>
      </c>
      <c r="K2" s="18">
        <v>44053</v>
      </c>
      <c r="L2" s="18">
        <v>44054</v>
      </c>
      <c r="M2" s="18">
        <v>44055</v>
      </c>
      <c r="N2" s="18">
        <v>44056</v>
      </c>
      <c r="O2" s="18">
        <v>44057</v>
      </c>
      <c r="P2" s="18">
        <v>44058</v>
      </c>
      <c r="Q2" s="18">
        <v>44059</v>
      </c>
      <c r="R2" s="18">
        <v>44060</v>
      </c>
      <c r="S2" s="18">
        <v>44061</v>
      </c>
      <c r="T2" s="18">
        <v>44062</v>
      </c>
      <c r="U2" s="18">
        <v>44063</v>
      </c>
      <c r="V2" s="18">
        <v>44064</v>
      </c>
      <c r="W2" s="18">
        <v>44065</v>
      </c>
      <c r="X2" s="18">
        <v>44066</v>
      </c>
      <c r="Y2" s="18">
        <v>44067</v>
      </c>
      <c r="Z2" s="18">
        <v>44068</v>
      </c>
      <c r="AA2" s="18">
        <v>44069</v>
      </c>
      <c r="AB2" s="18">
        <v>44070</v>
      </c>
      <c r="AC2" s="18">
        <v>44071</v>
      </c>
      <c r="AD2" s="18">
        <v>44072</v>
      </c>
      <c r="AE2" s="18">
        <v>44073</v>
      </c>
      <c r="AF2" s="18">
        <v>44074</v>
      </c>
      <c r="AG2" s="15"/>
    </row>
    <row r="3" spans="1:33" s="28" customFormat="1" ht="30" customHeight="1" x14ac:dyDescent="0.5">
      <c r="A3" s="23" t="s">
        <v>3</v>
      </c>
      <c r="B3" s="24"/>
      <c r="C3" s="25"/>
      <c r="D3" s="25">
        <v>4</v>
      </c>
      <c r="E3" s="25">
        <v>8</v>
      </c>
      <c r="F3" s="25">
        <v>10</v>
      </c>
      <c r="G3" s="25">
        <v>11</v>
      </c>
      <c r="H3" s="25">
        <v>21</v>
      </c>
      <c r="I3" s="25"/>
      <c r="J3" s="25"/>
      <c r="K3" s="25">
        <v>28</v>
      </c>
      <c r="L3" s="25">
        <v>8</v>
      </c>
      <c r="M3" s="25">
        <v>15</v>
      </c>
      <c r="N3" s="25">
        <v>23</v>
      </c>
      <c r="O3" s="25">
        <v>25</v>
      </c>
      <c r="P3" s="25"/>
      <c r="Q3" s="25"/>
      <c r="R3" s="25">
        <v>28</v>
      </c>
      <c r="S3" s="25">
        <v>16</v>
      </c>
      <c r="T3" s="25">
        <v>21</v>
      </c>
      <c r="U3" s="25">
        <v>13</v>
      </c>
      <c r="V3" s="25">
        <v>13</v>
      </c>
      <c r="W3" s="25"/>
      <c r="X3" s="25"/>
      <c r="Y3" s="25">
        <v>25</v>
      </c>
      <c r="Z3" s="25">
        <v>19</v>
      </c>
      <c r="AA3" s="25">
        <v>12</v>
      </c>
      <c r="AB3" s="25">
        <v>16</v>
      </c>
      <c r="AC3" s="25">
        <v>14</v>
      </c>
      <c r="AD3" s="25"/>
      <c r="AE3" s="25"/>
      <c r="AF3" s="27">
        <v>26</v>
      </c>
      <c r="AG3" s="16">
        <f t="shared" ref="AG3:AG9" si="0">SUM(B3:AF3)</f>
        <v>356</v>
      </c>
    </row>
    <row r="4" spans="1:33" s="28" customFormat="1" ht="30" customHeight="1" x14ac:dyDescent="0.5">
      <c r="A4" s="29" t="s">
        <v>36</v>
      </c>
      <c r="B4" s="30"/>
      <c r="C4" s="31"/>
      <c r="D4" s="31">
        <v>0</v>
      </c>
      <c r="E4" s="31">
        <v>0</v>
      </c>
      <c r="F4" s="31">
        <v>0</v>
      </c>
      <c r="G4" s="31">
        <v>0</v>
      </c>
      <c r="H4" s="31">
        <v>0</v>
      </c>
      <c r="I4" s="31"/>
      <c r="J4" s="31"/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/>
      <c r="Q4" s="31"/>
      <c r="R4" s="31">
        <v>1</v>
      </c>
      <c r="S4" s="31">
        <v>0</v>
      </c>
      <c r="T4" s="31">
        <v>0</v>
      </c>
      <c r="U4" s="31">
        <v>0</v>
      </c>
      <c r="V4" s="31">
        <v>0</v>
      </c>
      <c r="W4" s="31"/>
      <c r="X4" s="31"/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/>
      <c r="AE4" s="31"/>
      <c r="AF4" s="33">
        <v>0</v>
      </c>
      <c r="AG4" s="16">
        <f t="shared" si="0"/>
        <v>1</v>
      </c>
    </row>
    <row r="5" spans="1:33" s="28" customFormat="1" ht="30" customHeight="1" x14ac:dyDescent="0.5">
      <c r="A5" s="29" t="s">
        <v>5</v>
      </c>
      <c r="B5" s="30"/>
      <c r="C5" s="31"/>
      <c r="D5" s="31">
        <v>2</v>
      </c>
      <c r="E5" s="31">
        <v>7</v>
      </c>
      <c r="F5" s="31">
        <v>7</v>
      </c>
      <c r="G5" s="31">
        <v>7</v>
      </c>
      <c r="H5" s="31">
        <v>1</v>
      </c>
      <c r="I5" s="31"/>
      <c r="J5" s="31"/>
      <c r="K5" s="31">
        <v>10</v>
      </c>
      <c r="L5" s="31">
        <v>5</v>
      </c>
      <c r="M5" s="31">
        <v>5</v>
      </c>
      <c r="N5" s="31">
        <v>5</v>
      </c>
      <c r="O5" s="31">
        <v>18</v>
      </c>
      <c r="P5" s="31"/>
      <c r="Q5" s="31"/>
      <c r="R5" s="31">
        <v>11</v>
      </c>
      <c r="S5" s="31">
        <v>6</v>
      </c>
      <c r="T5" s="31">
        <v>9</v>
      </c>
      <c r="U5" s="31">
        <v>6</v>
      </c>
      <c r="V5" s="31">
        <v>10</v>
      </c>
      <c r="W5" s="31"/>
      <c r="X5" s="31"/>
      <c r="Y5" s="31">
        <v>22</v>
      </c>
      <c r="Z5" s="31">
        <v>15</v>
      </c>
      <c r="AA5" s="31">
        <v>10</v>
      </c>
      <c r="AB5" s="31">
        <v>14</v>
      </c>
      <c r="AC5" s="31">
        <v>7</v>
      </c>
      <c r="AD5" s="31"/>
      <c r="AE5" s="31"/>
      <c r="AF5" s="33">
        <v>16</v>
      </c>
      <c r="AG5" s="16">
        <f t="shared" si="0"/>
        <v>193</v>
      </c>
    </row>
    <row r="6" spans="1:33" s="28" customFormat="1" ht="30" customHeight="1" x14ac:dyDescent="0.5">
      <c r="A6" s="34" t="s">
        <v>6</v>
      </c>
      <c r="B6" s="30"/>
      <c r="C6" s="31">
        <v>1</v>
      </c>
      <c r="D6" s="31">
        <v>1</v>
      </c>
      <c r="E6" s="31">
        <v>2</v>
      </c>
      <c r="F6" s="31">
        <v>7</v>
      </c>
      <c r="G6" s="31">
        <v>8</v>
      </c>
      <c r="H6" s="31">
        <v>5</v>
      </c>
      <c r="I6" s="31">
        <v>17</v>
      </c>
      <c r="J6" s="31">
        <v>1</v>
      </c>
      <c r="K6" s="31">
        <v>4</v>
      </c>
      <c r="L6" s="31">
        <v>13</v>
      </c>
      <c r="M6" s="31">
        <v>8</v>
      </c>
      <c r="N6" s="31">
        <v>6</v>
      </c>
      <c r="O6" s="31">
        <v>6</v>
      </c>
      <c r="P6" s="31"/>
      <c r="Q6" s="31"/>
      <c r="R6" s="31">
        <v>20</v>
      </c>
      <c r="S6" s="31">
        <v>11</v>
      </c>
      <c r="T6" s="31">
        <v>7</v>
      </c>
      <c r="U6" s="31">
        <v>10</v>
      </c>
      <c r="V6" s="31">
        <v>8</v>
      </c>
      <c r="W6" s="31"/>
      <c r="X6" s="31"/>
      <c r="Y6" s="31">
        <v>11</v>
      </c>
      <c r="Z6" s="31">
        <v>21</v>
      </c>
      <c r="AA6" s="31">
        <v>16</v>
      </c>
      <c r="AB6" s="31">
        <v>9</v>
      </c>
      <c r="AC6" s="31">
        <v>14</v>
      </c>
      <c r="AD6" s="31"/>
      <c r="AE6" s="31"/>
      <c r="AF6" s="33">
        <v>15</v>
      </c>
      <c r="AG6" s="16">
        <f t="shared" si="0"/>
        <v>221</v>
      </c>
    </row>
    <row r="7" spans="1:33" s="28" customFormat="1" ht="30" customHeight="1" x14ac:dyDescent="0.5">
      <c r="A7" s="35" t="s">
        <v>7</v>
      </c>
      <c r="B7" s="36"/>
      <c r="C7" s="37"/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/>
      <c r="J7" s="37"/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/>
      <c r="Q7" s="37"/>
      <c r="R7" s="37">
        <v>0</v>
      </c>
      <c r="S7" s="37">
        <v>0</v>
      </c>
      <c r="T7" s="37">
        <v>0</v>
      </c>
      <c r="U7" s="37">
        <v>0</v>
      </c>
      <c r="V7" s="37">
        <v>0</v>
      </c>
      <c r="W7" s="37"/>
      <c r="X7" s="37"/>
      <c r="Y7" s="37">
        <v>0</v>
      </c>
      <c r="Z7" s="37">
        <v>0</v>
      </c>
      <c r="AA7" s="37">
        <v>0</v>
      </c>
      <c r="AB7" s="37">
        <v>0</v>
      </c>
      <c r="AC7" s="37">
        <v>0</v>
      </c>
      <c r="AD7" s="37"/>
      <c r="AE7" s="37"/>
      <c r="AF7" s="39">
        <v>0</v>
      </c>
      <c r="AG7" s="16">
        <f t="shared" si="0"/>
        <v>0</v>
      </c>
    </row>
    <row r="8" spans="1:33" s="28" customFormat="1" ht="30" customHeight="1" x14ac:dyDescent="0.5">
      <c r="A8" s="35" t="s">
        <v>14</v>
      </c>
      <c r="B8" s="36"/>
      <c r="C8" s="37"/>
      <c r="D8" s="37">
        <v>2</v>
      </c>
      <c r="E8" s="37">
        <v>2</v>
      </c>
      <c r="F8" s="37">
        <v>3</v>
      </c>
      <c r="G8" s="37">
        <v>3</v>
      </c>
      <c r="H8" s="37">
        <v>2</v>
      </c>
      <c r="I8" s="37"/>
      <c r="J8" s="37"/>
      <c r="K8" s="37">
        <v>5</v>
      </c>
      <c r="L8" s="37">
        <v>7</v>
      </c>
      <c r="M8" s="37">
        <v>4</v>
      </c>
      <c r="N8" s="37">
        <v>4</v>
      </c>
      <c r="O8" s="37">
        <v>2</v>
      </c>
      <c r="P8" s="37"/>
      <c r="Q8" s="37"/>
      <c r="R8" s="37">
        <v>1</v>
      </c>
      <c r="S8" s="37">
        <v>2</v>
      </c>
      <c r="T8" s="37">
        <v>6</v>
      </c>
      <c r="U8" s="37">
        <v>1</v>
      </c>
      <c r="V8" s="37">
        <v>3</v>
      </c>
      <c r="W8" s="37"/>
      <c r="X8" s="37"/>
      <c r="Y8" s="37">
        <v>2</v>
      </c>
      <c r="Z8" s="37">
        <v>4</v>
      </c>
      <c r="AA8" s="37">
        <v>6</v>
      </c>
      <c r="AB8" s="37">
        <v>5</v>
      </c>
      <c r="AC8" s="37">
        <v>1</v>
      </c>
      <c r="AD8" s="37"/>
      <c r="AE8" s="37"/>
      <c r="AF8" s="39">
        <v>6</v>
      </c>
      <c r="AG8" s="16">
        <f t="shared" si="0"/>
        <v>71</v>
      </c>
    </row>
    <row r="9" spans="1:33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4"/>
      <c r="AG9" s="16">
        <f t="shared" si="0"/>
        <v>0</v>
      </c>
    </row>
    <row r="10" spans="1:33" s="45" customFormat="1" ht="26.4" thickBot="1" x14ac:dyDescent="0.55000000000000004">
      <c r="AG10" s="13"/>
    </row>
    <row r="11" spans="1:33" s="47" customFormat="1" ht="26.4" thickBot="1" x14ac:dyDescent="0.55000000000000004">
      <c r="A11" s="46"/>
      <c r="B11" s="131" t="s">
        <v>18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7"/>
    </row>
    <row r="12" spans="1:33" s="50" customFormat="1" ht="26.4" thickBot="1" x14ac:dyDescent="0.55000000000000004">
      <c r="A12" s="48" t="s">
        <v>12</v>
      </c>
      <c r="B12" s="18">
        <v>44044</v>
      </c>
      <c r="C12" s="18">
        <v>44045</v>
      </c>
      <c r="D12" s="18">
        <v>44046</v>
      </c>
      <c r="E12" s="18">
        <v>44047</v>
      </c>
      <c r="F12" s="18">
        <v>44048</v>
      </c>
      <c r="G12" s="18">
        <v>44049</v>
      </c>
      <c r="H12" s="18">
        <v>44050</v>
      </c>
      <c r="I12" s="18">
        <v>44051</v>
      </c>
      <c r="J12" s="18">
        <v>44052</v>
      </c>
      <c r="K12" s="18">
        <v>44053</v>
      </c>
      <c r="L12" s="18">
        <v>44054</v>
      </c>
      <c r="M12" s="18">
        <v>44055</v>
      </c>
      <c r="N12" s="18">
        <v>44056</v>
      </c>
      <c r="O12" s="18">
        <v>44057</v>
      </c>
      <c r="P12" s="18">
        <v>44058</v>
      </c>
      <c r="Q12" s="18">
        <v>44059</v>
      </c>
      <c r="R12" s="18">
        <v>44060</v>
      </c>
      <c r="S12" s="18">
        <v>44061</v>
      </c>
      <c r="T12" s="18">
        <v>44062</v>
      </c>
      <c r="U12" s="18">
        <v>44063</v>
      </c>
      <c r="V12" s="18">
        <v>44064</v>
      </c>
      <c r="W12" s="18">
        <v>44065</v>
      </c>
      <c r="X12" s="18">
        <v>44066</v>
      </c>
      <c r="Y12" s="18">
        <v>44067</v>
      </c>
      <c r="Z12" s="18">
        <v>44068</v>
      </c>
      <c r="AA12" s="18">
        <v>44069</v>
      </c>
      <c r="AB12" s="18">
        <v>44070</v>
      </c>
      <c r="AC12" s="18">
        <v>44071</v>
      </c>
      <c r="AD12" s="18">
        <v>44072</v>
      </c>
      <c r="AE12" s="18">
        <v>44073</v>
      </c>
      <c r="AF12" s="18">
        <v>44074</v>
      </c>
      <c r="AG12" s="16" t="s">
        <v>8</v>
      </c>
    </row>
    <row r="13" spans="1:33" s="28" customFormat="1" ht="30" customHeight="1" x14ac:dyDescent="0.5">
      <c r="A13" s="23" t="s">
        <v>3</v>
      </c>
      <c r="B13" s="24"/>
      <c r="C13" s="25"/>
      <c r="D13" s="25">
        <v>3</v>
      </c>
      <c r="E13" s="25">
        <v>3</v>
      </c>
      <c r="F13" s="25">
        <v>2</v>
      </c>
      <c r="G13" s="25">
        <v>2</v>
      </c>
      <c r="H13" s="25">
        <v>6</v>
      </c>
      <c r="I13" s="25"/>
      <c r="J13" s="25"/>
      <c r="K13" s="25">
        <v>10</v>
      </c>
      <c r="L13" s="25">
        <v>3</v>
      </c>
      <c r="M13" s="25">
        <v>5</v>
      </c>
      <c r="N13" s="25">
        <v>9</v>
      </c>
      <c r="O13" s="25">
        <v>6</v>
      </c>
      <c r="P13" s="25"/>
      <c r="Q13" s="25"/>
      <c r="R13" s="25">
        <v>4</v>
      </c>
      <c r="S13" s="25">
        <v>5</v>
      </c>
      <c r="T13" s="25">
        <v>7</v>
      </c>
      <c r="U13" s="25">
        <v>6</v>
      </c>
      <c r="V13" s="25">
        <v>7</v>
      </c>
      <c r="W13" s="25"/>
      <c r="X13" s="25"/>
      <c r="Y13" s="25">
        <v>3</v>
      </c>
      <c r="Z13" s="25">
        <v>5</v>
      </c>
      <c r="AA13" s="25">
        <v>6</v>
      </c>
      <c r="AB13" s="25">
        <v>11</v>
      </c>
      <c r="AC13" s="25">
        <v>4</v>
      </c>
      <c r="AD13" s="25"/>
      <c r="AE13" s="25"/>
      <c r="AF13" s="27">
        <v>14</v>
      </c>
      <c r="AG13" s="16">
        <f t="shared" ref="AG13:AG19" si="1">SUM(B13:AF13)</f>
        <v>121</v>
      </c>
    </row>
    <row r="14" spans="1:33" s="28" customFormat="1" ht="30" customHeight="1" x14ac:dyDescent="0.5">
      <c r="A14" s="29" t="s">
        <v>36</v>
      </c>
      <c r="B14" s="30"/>
      <c r="C14" s="31"/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/>
      <c r="J14" s="31"/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/>
      <c r="Q14" s="31"/>
      <c r="R14" s="31">
        <v>0</v>
      </c>
      <c r="S14" s="31">
        <v>0</v>
      </c>
      <c r="T14" s="31">
        <v>0</v>
      </c>
      <c r="U14" s="31">
        <v>0</v>
      </c>
      <c r="V14" s="31">
        <v>1</v>
      </c>
      <c r="W14" s="31"/>
      <c r="X14" s="31"/>
      <c r="Y14" s="31">
        <v>0</v>
      </c>
      <c r="Z14" s="31">
        <v>2</v>
      </c>
      <c r="AA14" s="31">
        <v>0</v>
      </c>
      <c r="AB14" s="31">
        <v>0</v>
      </c>
      <c r="AC14" s="31">
        <v>0</v>
      </c>
      <c r="AD14" s="31"/>
      <c r="AE14" s="31"/>
      <c r="AF14" s="33">
        <v>0</v>
      </c>
      <c r="AG14" s="16">
        <f t="shared" si="1"/>
        <v>3</v>
      </c>
    </row>
    <row r="15" spans="1:33" s="28" customFormat="1" ht="30" customHeight="1" x14ac:dyDescent="0.5">
      <c r="A15" s="29" t="s">
        <v>5</v>
      </c>
      <c r="B15" s="30"/>
      <c r="C15" s="31"/>
      <c r="D15" s="31">
        <v>2</v>
      </c>
      <c r="E15" s="31">
        <v>2</v>
      </c>
      <c r="F15" s="31">
        <v>5</v>
      </c>
      <c r="G15" s="31">
        <v>3</v>
      </c>
      <c r="H15" s="31">
        <v>0</v>
      </c>
      <c r="I15" s="31"/>
      <c r="J15" s="31"/>
      <c r="K15" s="31">
        <v>6</v>
      </c>
      <c r="L15" s="31">
        <v>2</v>
      </c>
      <c r="M15" s="31">
        <v>4</v>
      </c>
      <c r="N15" s="31">
        <v>5</v>
      </c>
      <c r="O15" s="31">
        <v>5</v>
      </c>
      <c r="P15" s="31"/>
      <c r="Q15" s="31"/>
      <c r="R15" s="31">
        <v>3</v>
      </c>
      <c r="S15" s="31">
        <v>5</v>
      </c>
      <c r="T15" s="31">
        <v>4</v>
      </c>
      <c r="U15" s="31">
        <v>7</v>
      </c>
      <c r="V15" s="31">
        <v>4</v>
      </c>
      <c r="W15" s="31"/>
      <c r="X15" s="31"/>
      <c r="Y15" s="31">
        <v>3</v>
      </c>
      <c r="Z15" s="31">
        <v>3</v>
      </c>
      <c r="AA15" s="31">
        <v>7</v>
      </c>
      <c r="AB15" s="31">
        <v>8</v>
      </c>
      <c r="AC15" s="31">
        <v>4</v>
      </c>
      <c r="AD15" s="31"/>
      <c r="AE15" s="31"/>
      <c r="AF15" s="33">
        <v>11</v>
      </c>
      <c r="AG15" s="16">
        <f t="shared" si="1"/>
        <v>93</v>
      </c>
    </row>
    <row r="16" spans="1:33" s="28" customFormat="1" ht="30" customHeight="1" x14ac:dyDescent="0.5">
      <c r="A16" s="34" t="s">
        <v>6</v>
      </c>
      <c r="B16" s="30"/>
      <c r="C16" s="31"/>
      <c r="D16" s="31">
        <v>1</v>
      </c>
      <c r="E16" s="31">
        <v>2</v>
      </c>
      <c r="F16" s="31">
        <v>5</v>
      </c>
      <c r="G16" s="31">
        <v>3</v>
      </c>
      <c r="H16" s="31">
        <v>2</v>
      </c>
      <c r="I16" s="31">
        <v>6</v>
      </c>
      <c r="J16" s="31"/>
      <c r="K16" s="31">
        <v>4</v>
      </c>
      <c r="L16" s="31">
        <v>7</v>
      </c>
      <c r="M16" s="31">
        <v>2</v>
      </c>
      <c r="N16" s="31">
        <v>2</v>
      </c>
      <c r="O16" s="31">
        <v>6</v>
      </c>
      <c r="P16" s="31"/>
      <c r="Q16" s="31"/>
      <c r="R16" s="31">
        <v>2</v>
      </c>
      <c r="S16" s="31">
        <v>6</v>
      </c>
      <c r="T16" s="31">
        <v>4</v>
      </c>
      <c r="U16" s="31">
        <v>6</v>
      </c>
      <c r="V16" s="31">
        <v>5</v>
      </c>
      <c r="W16" s="31"/>
      <c r="X16" s="31"/>
      <c r="Y16" s="31">
        <v>4</v>
      </c>
      <c r="Z16" s="31">
        <v>3</v>
      </c>
      <c r="AA16" s="31">
        <v>4</v>
      </c>
      <c r="AB16" s="31">
        <v>8</v>
      </c>
      <c r="AC16" s="31">
        <v>8</v>
      </c>
      <c r="AD16" s="31"/>
      <c r="AE16" s="31"/>
      <c r="AF16" s="33">
        <v>5</v>
      </c>
      <c r="AG16" s="16">
        <f t="shared" si="1"/>
        <v>95</v>
      </c>
    </row>
    <row r="17" spans="1:33" s="28" customFormat="1" ht="30" customHeight="1" x14ac:dyDescent="0.5">
      <c r="A17" s="35" t="s">
        <v>7</v>
      </c>
      <c r="B17" s="36"/>
      <c r="C17" s="37"/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/>
      <c r="J17" s="37"/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/>
      <c r="Q17" s="37"/>
      <c r="R17" s="37">
        <v>0</v>
      </c>
      <c r="S17" s="37">
        <v>0</v>
      </c>
      <c r="T17" s="37">
        <v>0</v>
      </c>
      <c r="U17" s="37">
        <v>0</v>
      </c>
      <c r="V17" s="37">
        <v>0</v>
      </c>
      <c r="W17" s="37"/>
      <c r="X17" s="37"/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37"/>
      <c r="AE17" s="37"/>
      <c r="AF17" s="39">
        <v>0</v>
      </c>
      <c r="AG17" s="16">
        <f t="shared" si="1"/>
        <v>0</v>
      </c>
    </row>
    <row r="18" spans="1:33" s="28" customFormat="1" ht="30" customHeight="1" x14ac:dyDescent="0.5">
      <c r="A18" s="35" t="s">
        <v>14</v>
      </c>
      <c r="B18" s="36"/>
      <c r="C18" s="37"/>
      <c r="D18" s="37">
        <v>0</v>
      </c>
      <c r="E18" s="37">
        <v>0</v>
      </c>
      <c r="F18" s="37">
        <v>2</v>
      </c>
      <c r="G18" s="37">
        <v>4</v>
      </c>
      <c r="H18" s="37">
        <v>2</v>
      </c>
      <c r="I18" s="37"/>
      <c r="J18" s="37"/>
      <c r="K18" s="37">
        <v>3</v>
      </c>
      <c r="L18" s="37">
        <v>1</v>
      </c>
      <c r="M18" s="37">
        <v>0</v>
      </c>
      <c r="N18" s="37">
        <v>1</v>
      </c>
      <c r="O18" s="37">
        <v>4</v>
      </c>
      <c r="P18" s="37"/>
      <c r="Q18" s="37"/>
      <c r="R18" s="37">
        <v>0</v>
      </c>
      <c r="S18" s="37">
        <v>0</v>
      </c>
      <c r="T18" s="37">
        <v>1</v>
      </c>
      <c r="U18" s="37">
        <v>2</v>
      </c>
      <c r="V18" s="37">
        <v>0</v>
      </c>
      <c r="W18" s="37"/>
      <c r="X18" s="37"/>
      <c r="Y18" s="37">
        <v>0</v>
      </c>
      <c r="Z18" s="37">
        <v>1</v>
      </c>
      <c r="AA18" s="37">
        <v>3</v>
      </c>
      <c r="AB18" s="37">
        <v>2</v>
      </c>
      <c r="AC18" s="37">
        <v>3</v>
      </c>
      <c r="AD18" s="37"/>
      <c r="AE18" s="37"/>
      <c r="AF18" s="39">
        <v>2</v>
      </c>
      <c r="AG18" s="16">
        <f t="shared" si="1"/>
        <v>31</v>
      </c>
    </row>
    <row r="19" spans="1:33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4"/>
      <c r="AG19" s="16">
        <f t="shared" si="1"/>
        <v>0</v>
      </c>
    </row>
    <row r="20" spans="1:33" s="45" customFormat="1" ht="26.4" thickBot="1" x14ac:dyDescent="0.55000000000000004">
      <c r="AG20" s="13"/>
    </row>
    <row r="21" spans="1:33" s="47" customFormat="1" ht="26.4" thickBot="1" x14ac:dyDescent="0.55000000000000004">
      <c r="A21" s="46"/>
      <c r="B21" s="137" t="s">
        <v>18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9"/>
      <c r="AG21" s="17"/>
    </row>
    <row r="22" spans="1:33" s="50" customFormat="1" ht="26.4" thickBot="1" x14ac:dyDescent="0.55000000000000004">
      <c r="A22" s="48" t="s">
        <v>11</v>
      </c>
      <c r="B22" s="18">
        <v>44044</v>
      </c>
      <c r="C22" s="18">
        <v>44045</v>
      </c>
      <c r="D22" s="18">
        <v>44046</v>
      </c>
      <c r="E22" s="18">
        <v>44047</v>
      </c>
      <c r="F22" s="18">
        <v>44048</v>
      </c>
      <c r="G22" s="18">
        <v>44049</v>
      </c>
      <c r="H22" s="18">
        <v>44050</v>
      </c>
      <c r="I22" s="18">
        <v>44051</v>
      </c>
      <c r="J22" s="18">
        <v>44052</v>
      </c>
      <c r="K22" s="18">
        <v>44053</v>
      </c>
      <c r="L22" s="18">
        <v>44054</v>
      </c>
      <c r="M22" s="18">
        <v>44055</v>
      </c>
      <c r="N22" s="18">
        <v>44056</v>
      </c>
      <c r="O22" s="18">
        <v>44057</v>
      </c>
      <c r="P22" s="18">
        <v>44058</v>
      </c>
      <c r="Q22" s="18">
        <v>44059</v>
      </c>
      <c r="R22" s="18">
        <v>44060</v>
      </c>
      <c r="S22" s="18">
        <v>44061</v>
      </c>
      <c r="T22" s="18">
        <v>44062</v>
      </c>
      <c r="U22" s="18">
        <v>44063</v>
      </c>
      <c r="V22" s="18">
        <v>44064</v>
      </c>
      <c r="W22" s="18">
        <v>44065</v>
      </c>
      <c r="X22" s="18">
        <v>44066</v>
      </c>
      <c r="Y22" s="18">
        <v>44067</v>
      </c>
      <c r="Z22" s="18">
        <v>44068</v>
      </c>
      <c r="AA22" s="18">
        <v>44069</v>
      </c>
      <c r="AB22" s="18">
        <v>44070</v>
      </c>
      <c r="AC22" s="18">
        <v>44071</v>
      </c>
      <c r="AD22" s="18">
        <v>44072</v>
      </c>
      <c r="AE22" s="18">
        <v>44073</v>
      </c>
      <c r="AF22" s="18">
        <v>44074</v>
      </c>
      <c r="AG22" s="16" t="s">
        <v>8</v>
      </c>
    </row>
    <row r="23" spans="1:33" s="28" customFormat="1" ht="30" customHeight="1" x14ac:dyDescent="0.5">
      <c r="A23" s="23" t="s">
        <v>3</v>
      </c>
      <c r="B23" s="24"/>
      <c r="C23" s="25"/>
      <c r="D23" s="25">
        <v>3</v>
      </c>
      <c r="E23" s="25">
        <v>1</v>
      </c>
      <c r="F23" s="25">
        <v>5</v>
      </c>
      <c r="G23" s="25">
        <v>6</v>
      </c>
      <c r="H23" s="25">
        <v>13</v>
      </c>
      <c r="I23" s="25"/>
      <c r="J23" s="25"/>
      <c r="K23" s="25">
        <v>32</v>
      </c>
      <c r="L23" s="25">
        <v>16</v>
      </c>
      <c r="M23" s="25">
        <v>13</v>
      </c>
      <c r="N23" s="25">
        <v>22</v>
      </c>
      <c r="O23" s="25">
        <v>13</v>
      </c>
      <c r="P23" s="25"/>
      <c r="Q23" s="25"/>
      <c r="R23" s="25">
        <v>17</v>
      </c>
      <c r="S23" s="25">
        <v>12</v>
      </c>
      <c r="T23" s="25">
        <v>14</v>
      </c>
      <c r="U23" s="25">
        <v>14</v>
      </c>
      <c r="V23" s="25">
        <v>10</v>
      </c>
      <c r="W23" s="25"/>
      <c r="X23" s="25"/>
      <c r="Y23" s="25">
        <v>16</v>
      </c>
      <c r="Z23" s="25">
        <v>9</v>
      </c>
      <c r="AA23" s="25">
        <v>14</v>
      </c>
      <c r="AB23" s="25">
        <v>10</v>
      </c>
      <c r="AC23" s="25">
        <v>9</v>
      </c>
      <c r="AD23" s="25"/>
      <c r="AE23" s="25"/>
      <c r="AF23" s="27">
        <v>12</v>
      </c>
      <c r="AG23" s="16">
        <f t="shared" ref="AG23:AG29" si="2">SUM(B23:AF23)</f>
        <v>261</v>
      </c>
    </row>
    <row r="24" spans="1:33" s="28" customFormat="1" ht="30" customHeight="1" x14ac:dyDescent="0.5">
      <c r="A24" s="29" t="s">
        <v>36</v>
      </c>
      <c r="B24" s="30"/>
      <c r="C24" s="31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/>
      <c r="J24" s="31"/>
      <c r="K24" s="31">
        <v>0</v>
      </c>
      <c r="L24" s="31">
        <v>0</v>
      </c>
      <c r="M24" s="31">
        <v>0</v>
      </c>
      <c r="N24" s="31">
        <v>1</v>
      </c>
      <c r="O24" s="31">
        <v>0</v>
      </c>
      <c r="P24" s="31"/>
      <c r="Q24" s="31"/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/>
      <c r="X24" s="31"/>
      <c r="Y24" s="31">
        <v>0</v>
      </c>
      <c r="Z24" s="31">
        <v>1</v>
      </c>
      <c r="AA24" s="31">
        <v>0</v>
      </c>
      <c r="AB24" s="31">
        <v>2</v>
      </c>
      <c r="AC24" s="31">
        <v>0</v>
      </c>
      <c r="AD24" s="31"/>
      <c r="AE24" s="31"/>
      <c r="AF24" s="33">
        <v>0</v>
      </c>
      <c r="AG24" s="16">
        <f t="shared" si="2"/>
        <v>4</v>
      </c>
    </row>
    <row r="25" spans="1:33" s="28" customFormat="1" ht="30" customHeight="1" x14ac:dyDescent="0.5">
      <c r="A25" s="29" t="s">
        <v>5</v>
      </c>
      <c r="B25" s="30"/>
      <c r="C25" s="31"/>
      <c r="D25" s="31">
        <v>3</v>
      </c>
      <c r="E25" s="31">
        <v>1</v>
      </c>
      <c r="F25" s="31">
        <v>4</v>
      </c>
      <c r="G25" s="31">
        <v>6</v>
      </c>
      <c r="H25" s="31">
        <v>1</v>
      </c>
      <c r="I25" s="31"/>
      <c r="J25" s="31"/>
      <c r="K25" s="31">
        <v>3</v>
      </c>
      <c r="L25" s="31">
        <v>4</v>
      </c>
      <c r="M25" s="31">
        <v>1</v>
      </c>
      <c r="N25" s="31">
        <v>4</v>
      </c>
      <c r="O25" s="31">
        <v>3</v>
      </c>
      <c r="P25" s="31"/>
      <c r="Q25" s="31"/>
      <c r="R25" s="31">
        <v>9</v>
      </c>
      <c r="S25" s="31">
        <v>3</v>
      </c>
      <c r="T25" s="31">
        <v>5</v>
      </c>
      <c r="U25" s="31">
        <v>6</v>
      </c>
      <c r="V25" s="31">
        <v>4</v>
      </c>
      <c r="W25" s="31"/>
      <c r="X25" s="31"/>
      <c r="Y25" s="31">
        <v>13</v>
      </c>
      <c r="Z25" s="31">
        <v>5</v>
      </c>
      <c r="AA25" s="31">
        <v>8</v>
      </c>
      <c r="AB25" s="31">
        <v>8</v>
      </c>
      <c r="AC25" s="31">
        <v>3</v>
      </c>
      <c r="AD25" s="31"/>
      <c r="AE25" s="31"/>
      <c r="AF25" s="33">
        <v>6</v>
      </c>
      <c r="AG25" s="16">
        <f t="shared" si="2"/>
        <v>100</v>
      </c>
    </row>
    <row r="26" spans="1:33" s="28" customFormat="1" ht="30" customHeight="1" x14ac:dyDescent="0.5">
      <c r="A26" s="34" t="s">
        <v>6</v>
      </c>
      <c r="B26" s="30"/>
      <c r="C26" s="31"/>
      <c r="D26" s="31">
        <v>1</v>
      </c>
      <c r="E26" s="31">
        <v>3</v>
      </c>
      <c r="F26" s="31">
        <v>1</v>
      </c>
      <c r="G26" s="31">
        <v>4</v>
      </c>
      <c r="H26" s="31">
        <v>6</v>
      </c>
      <c r="I26" s="31">
        <v>5</v>
      </c>
      <c r="J26" s="31"/>
      <c r="K26" s="31">
        <v>4</v>
      </c>
      <c r="L26" s="31">
        <v>11</v>
      </c>
      <c r="M26" s="31">
        <v>9</v>
      </c>
      <c r="N26" s="31">
        <v>4</v>
      </c>
      <c r="O26" s="31">
        <v>7</v>
      </c>
      <c r="P26" s="31"/>
      <c r="Q26" s="31"/>
      <c r="R26" s="31">
        <v>9</v>
      </c>
      <c r="S26" s="31">
        <v>12</v>
      </c>
      <c r="T26" s="31">
        <v>6</v>
      </c>
      <c r="U26" s="31">
        <v>3</v>
      </c>
      <c r="V26" s="31">
        <v>9</v>
      </c>
      <c r="W26" s="31"/>
      <c r="X26" s="31"/>
      <c r="Y26" s="31">
        <v>7</v>
      </c>
      <c r="Z26" s="31">
        <v>13</v>
      </c>
      <c r="AA26" s="31">
        <v>7</v>
      </c>
      <c r="AB26" s="31">
        <v>13</v>
      </c>
      <c r="AC26" s="31">
        <v>12</v>
      </c>
      <c r="AD26" s="31"/>
      <c r="AE26" s="31"/>
      <c r="AF26" s="33">
        <v>4</v>
      </c>
      <c r="AG26" s="16">
        <f t="shared" si="2"/>
        <v>150</v>
      </c>
    </row>
    <row r="27" spans="1:33" s="28" customFormat="1" ht="30" customHeight="1" x14ac:dyDescent="0.5">
      <c r="A27" s="35" t="s">
        <v>7</v>
      </c>
      <c r="B27" s="36"/>
      <c r="C27" s="37"/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/>
      <c r="J27" s="37"/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/>
      <c r="Q27" s="37"/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/>
      <c r="X27" s="37"/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/>
      <c r="AE27" s="37"/>
      <c r="AF27" s="39">
        <v>0</v>
      </c>
      <c r="AG27" s="16">
        <f t="shared" si="2"/>
        <v>0</v>
      </c>
    </row>
    <row r="28" spans="1:33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9"/>
      <c r="AG28" s="16">
        <f t="shared" si="2"/>
        <v>0</v>
      </c>
    </row>
    <row r="29" spans="1:33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4"/>
      <c r="AG29" s="16">
        <f t="shared" si="2"/>
        <v>0</v>
      </c>
    </row>
    <row r="30" spans="1:33" s="45" customFormat="1" ht="26.4" thickBot="1" x14ac:dyDescent="0.55000000000000004">
      <c r="AG30" s="13"/>
    </row>
    <row r="31" spans="1:33" s="45" customFormat="1" ht="26.4" thickBot="1" x14ac:dyDescent="0.55000000000000004">
      <c r="A31" s="46"/>
      <c r="B31" s="137" t="s">
        <v>18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9"/>
      <c r="AG31" s="17"/>
    </row>
    <row r="32" spans="1:33" ht="26.4" thickBot="1" x14ac:dyDescent="0.55000000000000004">
      <c r="A32" s="48" t="s">
        <v>38</v>
      </c>
      <c r="B32" s="18">
        <v>44044</v>
      </c>
      <c r="C32" s="18">
        <v>44045</v>
      </c>
      <c r="D32" s="18">
        <v>44046</v>
      </c>
      <c r="E32" s="18">
        <v>44047</v>
      </c>
      <c r="F32" s="18">
        <v>44048</v>
      </c>
      <c r="G32" s="18">
        <v>44049</v>
      </c>
      <c r="H32" s="18">
        <v>44050</v>
      </c>
      <c r="I32" s="18">
        <v>44051</v>
      </c>
      <c r="J32" s="18">
        <v>44052</v>
      </c>
      <c r="K32" s="18">
        <v>44053</v>
      </c>
      <c r="L32" s="18">
        <v>44054</v>
      </c>
      <c r="M32" s="18">
        <v>44055</v>
      </c>
      <c r="N32" s="18">
        <v>44056</v>
      </c>
      <c r="O32" s="18">
        <v>44057</v>
      </c>
      <c r="P32" s="18">
        <v>44058</v>
      </c>
      <c r="Q32" s="18">
        <v>44059</v>
      </c>
      <c r="R32" s="18">
        <v>44060</v>
      </c>
      <c r="S32" s="18">
        <v>44061</v>
      </c>
      <c r="T32" s="18">
        <v>44062</v>
      </c>
      <c r="U32" s="18">
        <v>44063</v>
      </c>
      <c r="V32" s="18">
        <v>44064</v>
      </c>
      <c r="W32" s="18">
        <v>44065</v>
      </c>
      <c r="X32" s="18">
        <v>44066</v>
      </c>
      <c r="Y32" s="18">
        <v>44067</v>
      </c>
      <c r="Z32" s="18">
        <v>44068</v>
      </c>
      <c r="AA32" s="18">
        <v>44069</v>
      </c>
      <c r="AB32" s="18">
        <v>44070</v>
      </c>
      <c r="AC32" s="18">
        <v>44071</v>
      </c>
      <c r="AD32" s="18">
        <v>44072</v>
      </c>
      <c r="AE32" s="18">
        <v>44073</v>
      </c>
      <c r="AF32" s="18">
        <v>44074</v>
      </c>
      <c r="AG32" s="16" t="s">
        <v>8</v>
      </c>
    </row>
    <row r="33" spans="1:33" ht="26.4" thickBot="1" x14ac:dyDescent="0.55000000000000004">
      <c r="A33" s="23" t="s">
        <v>39</v>
      </c>
      <c r="B33" s="41"/>
      <c r="C33" s="42"/>
      <c r="D33" s="42">
        <v>1</v>
      </c>
      <c r="E33" s="42">
        <v>1</v>
      </c>
      <c r="F33" s="42">
        <v>2</v>
      </c>
      <c r="G33" s="42">
        <v>2</v>
      </c>
      <c r="H33" s="42">
        <v>2</v>
      </c>
      <c r="I33" s="25"/>
      <c r="J33" s="25"/>
      <c r="K33" s="25">
        <v>3</v>
      </c>
      <c r="L33" s="25">
        <v>3</v>
      </c>
      <c r="M33" s="25">
        <v>0</v>
      </c>
      <c r="N33" s="25">
        <v>2</v>
      </c>
      <c r="O33" s="25">
        <v>2</v>
      </c>
      <c r="P33" s="25"/>
      <c r="Q33" s="25"/>
      <c r="R33" s="25">
        <v>1</v>
      </c>
      <c r="S33" s="25">
        <v>0</v>
      </c>
      <c r="T33" s="25">
        <v>2</v>
      </c>
      <c r="U33" s="25">
        <v>4</v>
      </c>
      <c r="V33" s="25">
        <v>2</v>
      </c>
      <c r="W33" s="25"/>
      <c r="X33" s="25"/>
      <c r="Y33" s="25">
        <v>4</v>
      </c>
      <c r="Z33" s="25">
        <v>2</v>
      </c>
      <c r="AA33" s="25">
        <v>2</v>
      </c>
      <c r="AB33" s="25">
        <v>2</v>
      </c>
      <c r="AC33" s="25">
        <v>4</v>
      </c>
      <c r="AD33" s="25"/>
      <c r="AE33" s="25"/>
      <c r="AF33" s="27">
        <v>5</v>
      </c>
      <c r="AG33" s="16">
        <f t="shared" ref="AG33:AG39" si="3">SUM(B33:AF33)</f>
        <v>46</v>
      </c>
    </row>
    <row r="34" spans="1:33" ht="36.9" customHeight="1" x14ac:dyDescent="0.5">
      <c r="A34" s="29" t="s">
        <v>40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>
        <v>3</v>
      </c>
      <c r="M34" s="31"/>
      <c r="N34" s="31"/>
      <c r="O34" s="31">
        <v>1</v>
      </c>
      <c r="P34" s="31"/>
      <c r="Q34" s="31"/>
      <c r="R34" s="31">
        <v>1</v>
      </c>
      <c r="S34" s="31"/>
      <c r="T34" s="31"/>
      <c r="U34" s="31">
        <v>3</v>
      </c>
      <c r="V34" s="31"/>
      <c r="W34" s="31"/>
      <c r="X34" s="31"/>
      <c r="Y34" s="31"/>
      <c r="Z34" s="31"/>
      <c r="AA34" s="31">
        <v>1</v>
      </c>
      <c r="AB34" s="31"/>
      <c r="AC34" s="31"/>
      <c r="AD34" s="31"/>
      <c r="AE34" s="31"/>
      <c r="AF34" s="33">
        <v>3</v>
      </c>
      <c r="AG34" s="16">
        <f t="shared" si="3"/>
        <v>12</v>
      </c>
    </row>
    <row r="35" spans="1:33" ht="25.8" x14ac:dyDescent="0.5">
      <c r="A35" s="29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3"/>
      <c r="AG35" s="16">
        <f t="shared" si="3"/>
        <v>0</v>
      </c>
    </row>
    <row r="36" spans="1:33" ht="25.8" x14ac:dyDescent="0.5">
      <c r="A36" s="34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3"/>
      <c r="AG36" s="16">
        <f t="shared" si="3"/>
        <v>0</v>
      </c>
    </row>
    <row r="37" spans="1:33" ht="25.8" x14ac:dyDescent="0.5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9"/>
      <c r="AG37" s="16">
        <f t="shared" si="3"/>
        <v>0</v>
      </c>
    </row>
    <row r="38" spans="1:33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9"/>
      <c r="AG38" s="16">
        <f t="shared" si="3"/>
        <v>0</v>
      </c>
    </row>
    <row r="39" spans="1:33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4"/>
      <c r="AG39" s="16">
        <f t="shared" si="3"/>
        <v>0</v>
      </c>
    </row>
  </sheetData>
  <mergeCells count="4">
    <mergeCell ref="B1:AF1"/>
    <mergeCell ref="B21:AF21"/>
    <mergeCell ref="B11:AF11"/>
    <mergeCell ref="B31:AF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opLeftCell="A7" zoomScale="64" zoomScaleNormal="80" workbookViewId="0">
      <pane xSplit="1" topLeftCell="I1" activePane="topRight" state="frozen"/>
      <selection pane="topRight" activeCell="AE34" sqref="AE34"/>
    </sheetView>
  </sheetViews>
  <sheetFormatPr baseColWidth="10" defaultRowHeight="15.6" x14ac:dyDescent="0.3"/>
  <cols>
    <col min="1" max="1" width="31.3984375" customWidth="1"/>
    <col min="2" max="31" width="8.8984375" customWidth="1"/>
    <col min="32" max="32" width="14.3984375" customWidth="1"/>
    <col min="33" max="283" width="4.8984375" customWidth="1"/>
  </cols>
  <sheetData>
    <row r="1" spans="1:32" s="10" customFormat="1" ht="26.4" thickBot="1" x14ac:dyDescent="0.55000000000000004">
      <c r="A1" s="9"/>
      <c r="B1" s="131" t="s">
        <v>19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4" t="s">
        <v>8</v>
      </c>
    </row>
    <row r="2" spans="1:32" s="8" customFormat="1" ht="26.4" thickBot="1" x14ac:dyDescent="0.55000000000000004">
      <c r="A2" s="7" t="s">
        <v>13</v>
      </c>
      <c r="B2" s="18">
        <v>44075</v>
      </c>
      <c r="C2" s="18">
        <v>44076</v>
      </c>
      <c r="D2" s="18">
        <v>44077</v>
      </c>
      <c r="E2" s="18">
        <v>44078</v>
      </c>
      <c r="F2" s="18">
        <v>44079</v>
      </c>
      <c r="G2" s="18">
        <v>44080</v>
      </c>
      <c r="H2" s="18">
        <v>44081</v>
      </c>
      <c r="I2" s="18">
        <v>44082</v>
      </c>
      <c r="J2" s="18">
        <v>44083</v>
      </c>
      <c r="K2" s="18">
        <v>44084</v>
      </c>
      <c r="L2" s="18">
        <v>44085</v>
      </c>
      <c r="M2" s="18">
        <v>44086</v>
      </c>
      <c r="N2" s="18">
        <v>44087</v>
      </c>
      <c r="O2" s="18">
        <v>44088</v>
      </c>
      <c r="P2" s="18">
        <v>44089</v>
      </c>
      <c r="Q2" s="18">
        <v>44090</v>
      </c>
      <c r="R2" s="18">
        <v>44091</v>
      </c>
      <c r="S2" s="18">
        <v>44092</v>
      </c>
      <c r="T2" s="18">
        <v>44093</v>
      </c>
      <c r="U2" s="18">
        <v>44094</v>
      </c>
      <c r="V2" s="18">
        <v>44095</v>
      </c>
      <c r="W2" s="18">
        <v>44096</v>
      </c>
      <c r="X2" s="18">
        <v>44097</v>
      </c>
      <c r="Y2" s="18">
        <v>44098</v>
      </c>
      <c r="Z2" s="18">
        <v>44099</v>
      </c>
      <c r="AA2" s="18">
        <v>44100</v>
      </c>
      <c r="AB2" s="18">
        <v>44101</v>
      </c>
      <c r="AC2" s="18">
        <v>44102</v>
      </c>
      <c r="AD2" s="18">
        <v>44103</v>
      </c>
      <c r="AE2" s="18">
        <v>44104</v>
      </c>
      <c r="AF2" s="15"/>
    </row>
    <row r="3" spans="1:32" s="28" customFormat="1" ht="30" customHeight="1" x14ac:dyDescent="0.5">
      <c r="A3" s="23" t="s">
        <v>3</v>
      </c>
      <c r="B3" s="24">
        <v>30</v>
      </c>
      <c r="C3" s="25">
        <v>34</v>
      </c>
      <c r="D3" s="25">
        <v>11</v>
      </c>
      <c r="E3" s="25">
        <v>12</v>
      </c>
      <c r="F3" s="25"/>
      <c r="G3" s="25"/>
      <c r="H3" s="25">
        <v>15</v>
      </c>
      <c r="I3" s="25">
        <v>15</v>
      </c>
      <c r="J3" s="25">
        <v>16</v>
      </c>
      <c r="K3" s="25">
        <v>10</v>
      </c>
      <c r="L3" s="25">
        <v>10</v>
      </c>
      <c r="M3" s="25">
        <v>7</v>
      </c>
      <c r="N3" s="25"/>
      <c r="O3" s="25">
        <v>22</v>
      </c>
      <c r="P3" s="25">
        <v>14</v>
      </c>
      <c r="Q3" s="25">
        <v>16</v>
      </c>
      <c r="R3" s="25">
        <v>6</v>
      </c>
      <c r="S3" s="25">
        <v>8</v>
      </c>
      <c r="T3" s="25"/>
      <c r="U3" s="25"/>
      <c r="V3" s="25">
        <v>17</v>
      </c>
      <c r="W3" s="25">
        <v>16</v>
      </c>
      <c r="X3" s="25">
        <v>5</v>
      </c>
      <c r="Y3" s="25">
        <v>5</v>
      </c>
      <c r="Z3" s="25">
        <v>12</v>
      </c>
      <c r="AA3" s="25"/>
      <c r="AB3" s="25"/>
      <c r="AC3" s="25">
        <v>11</v>
      </c>
      <c r="AD3" s="25">
        <v>4</v>
      </c>
      <c r="AE3" s="25">
        <v>13</v>
      </c>
      <c r="AF3" s="16">
        <f t="shared" ref="AF3:AF9" si="0">SUM(B3:AE3)</f>
        <v>309</v>
      </c>
    </row>
    <row r="4" spans="1:32" s="28" customFormat="1" ht="30" customHeight="1" x14ac:dyDescent="0.5">
      <c r="A4" s="29" t="s">
        <v>4</v>
      </c>
      <c r="B4" s="30">
        <v>0</v>
      </c>
      <c r="C4" s="31">
        <v>0</v>
      </c>
      <c r="D4" s="31">
        <v>0</v>
      </c>
      <c r="E4" s="31">
        <v>0</v>
      </c>
      <c r="F4" s="31"/>
      <c r="G4" s="31"/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/>
      <c r="O4" s="31">
        <v>1</v>
      </c>
      <c r="P4" s="31">
        <v>0</v>
      </c>
      <c r="Q4" s="31">
        <v>0</v>
      </c>
      <c r="R4" s="31">
        <v>0</v>
      </c>
      <c r="S4" s="31">
        <v>0</v>
      </c>
      <c r="T4" s="31"/>
      <c r="U4" s="31"/>
      <c r="V4" s="31">
        <v>3</v>
      </c>
      <c r="W4" s="31">
        <v>4</v>
      </c>
      <c r="X4" s="31">
        <v>4</v>
      </c>
      <c r="Y4" s="31">
        <v>4</v>
      </c>
      <c r="Z4" s="31">
        <v>1</v>
      </c>
      <c r="AA4" s="31"/>
      <c r="AB4" s="31"/>
      <c r="AC4" s="31">
        <v>0</v>
      </c>
      <c r="AD4" s="31">
        <v>3</v>
      </c>
      <c r="AE4" s="31">
        <v>10</v>
      </c>
      <c r="AF4" s="16">
        <f t="shared" si="0"/>
        <v>30</v>
      </c>
    </row>
    <row r="5" spans="1:32" s="28" customFormat="1" ht="30" customHeight="1" x14ac:dyDescent="0.5">
      <c r="A5" s="29" t="s">
        <v>5</v>
      </c>
      <c r="B5" s="30">
        <v>19</v>
      </c>
      <c r="C5" s="31">
        <v>28</v>
      </c>
      <c r="D5" s="31">
        <v>31</v>
      </c>
      <c r="E5" s="31">
        <v>47</v>
      </c>
      <c r="F5" s="31"/>
      <c r="G5" s="31"/>
      <c r="H5" s="31">
        <v>12</v>
      </c>
      <c r="I5" s="31">
        <v>10</v>
      </c>
      <c r="J5" s="31">
        <v>16</v>
      </c>
      <c r="K5" s="31">
        <v>8</v>
      </c>
      <c r="L5" s="31">
        <v>8</v>
      </c>
      <c r="M5" s="31">
        <v>4</v>
      </c>
      <c r="N5" s="31"/>
      <c r="O5" s="31">
        <v>23</v>
      </c>
      <c r="P5" s="31">
        <v>12</v>
      </c>
      <c r="Q5" s="31">
        <v>10</v>
      </c>
      <c r="R5" s="31">
        <v>3</v>
      </c>
      <c r="S5" s="31">
        <v>7</v>
      </c>
      <c r="T5" s="31"/>
      <c r="U5" s="31"/>
      <c r="V5" s="31">
        <v>19</v>
      </c>
      <c r="W5" s="31">
        <v>15</v>
      </c>
      <c r="X5" s="31">
        <v>6</v>
      </c>
      <c r="Y5" s="31">
        <v>5</v>
      </c>
      <c r="Z5" s="31">
        <v>11</v>
      </c>
      <c r="AA5" s="31"/>
      <c r="AB5" s="31"/>
      <c r="AC5" s="31">
        <v>9</v>
      </c>
      <c r="AD5" s="31">
        <v>1</v>
      </c>
      <c r="AE5" s="31">
        <v>3</v>
      </c>
      <c r="AF5" s="16">
        <f t="shared" si="0"/>
        <v>307</v>
      </c>
    </row>
    <row r="6" spans="1:32" s="28" customFormat="1" ht="30" customHeight="1" x14ac:dyDescent="0.5">
      <c r="A6" s="34" t="s">
        <v>6</v>
      </c>
      <c r="B6" s="30">
        <v>16</v>
      </c>
      <c r="C6" s="31">
        <v>27</v>
      </c>
      <c r="D6" s="31">
        <v>17</v>
      </c>
      <c r="E6" s="31">
        <v>10</v>
      </c>
      <c r="F6" s="31"/>
      <c r="G6" s="31"/>
      <c r="H6" s="31">
        <v>7</v>
      </c>
      <c r="I6" s="31">
        <v>12</v>
      </c>
      <c r="J6" s="31">
        <v>11</v>
      </c>
      <c r="K6" s="31">
        <v>15</v>
      </c>
      <c r="L6" s="31">
        <v>7</v>
      </c>
      <c r="M6" s="31">
        <v>12</v>
      </c>
      <c r="N6" s="31"/>
      <c r="O6" s="31">
        <v>7</v>
      </c>
      <c r="P6" s="31">
        <v>16</v>
      </c>
      <c r="Q6" s="31">
        <v>13</v>
      </c>
      <c r="R6" s="31">
        <v>10</v>
      </c>
      <c r="S6" s="31">
        <v>7</v>
      </c>
      <c r="T6" s="31"/>
      <c r="U6" s="31"/>
      <c r="V6" s="31">
        <v>9</v>
      </c>
      <c r="W6" s="31">
        <v>12</v>
      </c>
      <c r="X6" s="31">
        <v>12</v>
      </c>
      <c r="Y6" s="31">
        <v>7</v>
      </c>
      <c r="Z6" s="31">
        <v>7</v>
      </c>
      <c r="AA6" s="31"/>
      <c r="AB6" s="31"/>
      <c r="AC6" s="31">
        <v>11</v>
      </c>
      <c r="AD6" s="31">
        <v>10</v>
      </c>
      <c r="AE6" s="31">
        <v>4</v>
      </c>
      <c r="AF6" s="16">
        <f t="shared" si="0"/>
        <v>259</v>
      </c>
    </row>
    <row r="7" spans="1:32" s="28" customFormat="1" ht="30" customHeight="1" x14ac:dyDescent="0.5">
      <c r="A7" s="35" t="s">
        <v>7</v>
      </c>
      <c r="B7" s="36">
        <v>0</v>
      </c>
      <c r="C7" s="37">
        <v>0</v>
      </c>
      <c r="D7" s="37">
        <v>0</v>
      </c>
      <c r="E7" s="37">
        <v>0</v>
      </c>
      <c r="F7" s="37"/>
      <c r="G7" s="37"/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/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37"/>
      <c r="U7" s="37"/>
      <c r="V7" s="37">
        <v>0</v>
      </c>
      <c r="W7" s="37">
        <v>0</v>
      </c>
      <c r="X7" s="37">
        <v>0</v>
      </c>
      <c r="Y7" s="37">
        <v>0</v>
      </c>
      <c r="Z7" s="37">
        <v>0</v>
      </c>
      <c r="AA7" s="37"/>
      <c r="AB7" s="37"/>
      <c r="AC7" s="37">
        <v>0</v>
      </c>
      <c r="AD7" s="37">
        <v>0</v>
      </c>
      <c r="AE7" s="37">
        <v>1</v>
      </c>
      <c r="AF7" s="16">
        <f t="shared" si="0"/>
        <v>1</v>
      </c>
    </row>
    <row r="8" spans="1:32" s="28" customFormat="1" ht="30" customHeight="1" x14ac:dyDescent="0.5">
      <c r="A8" s="35" t="s">
        <v>14</v>
      </c>
      <c r="B8" s="36">
        <v>6</v>
      </c>
      <c r="C8" s="37">
        <v>7</v>
      </c>
      <c r="D8" s="37">
        <v>2</v>
      </c>
      <c r="E8" s="37">
        <v>3</v>
      </c>
      <c r="F8" s="37"/>
      <c r="G8" s="37"/>
      <c r="H8" s="37">
        <v>2</v>
      </c>
      <c r="I8" s="37">
        <v>4</v>
      </c>
      <c r="J8" s="37">
        <v>5</v>
      </c>
      <c r="K8" s="37">
        <v>2</v>
      </c>
      <c r="L8" s="37">
        <v>5</v>
      </c>
      <c r="M8" s="37">
        <v>0</v>
      </c>
      <c r="N8" s="37"/>
      <c r="O8" s="37">
        <v>6</v>
      </c>
      <c r="P8" s="37">
        <v>4</v>
      </c>
      <c r="Q8" s="37">
        <v>4</v>
      </c>
      <c r="R8" s="37">
        <v>3</v>
      </c>
      <c r="S8" s="37">
        <v>3</v>
      </c>
      <c r="T8" s="37"/>
      <c r="U8" s="37"/>
      <c r="V8" s="37">
        <v>3</v>
      </c>
      <c r="W8" s="37">
        <v>5</v>
      </c>
      <c r="X8" s="37">
        <v>3</v>
      </c>
      <c r="Y8" s="37">
        <v>5</v>
      </c>
      <c r="Z8" s="37">
        <v>0</v>
      </c>
      <c r="AA8" s="37"/>
      <c r="AB8" s="37"/>
      <c r="AC8" s="37">
        <v>2</v>
      </c>
      <c r="AD8" s="37">
        <v>2</v>
      </c>
      <c r="AE8" s="37">
        <v>1</v>
      </c>
      <c r="AF8" s="16">
        <f t="shared" si="0"/>
        <v>77</v>
      </c>
    </row>
    <row r="9" spans="1:32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6">
        <f t="shared" si="0"/>
        <v>0</v>
      </c>
    </row>
    <row r="10" spans="1:32" s="45" customFormat="1" ht="26.4" thickBot="1" x14ac:dyDescent="0.55000000000000004">
      <c r="AF10" s="13"/>
    </row>
    <row r="11" spans="1:32" s="47" customFormat="1" ht="26.4" thickBot="1" x14ac:dyDescent="0.55000000000000004">
      <c r="A11" s="46"/>
      <c r="B11" s="131" t="s">
        <v>19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7"/>
    </row>
    <row r="12" spans="1:32" s="50" customFormat="1" ht="26.4" thickBot="1" x14ac:dyDescent="0.55000000000000004">
      <c r="A12" s="48" t="s">
        <v>12</v>
      </c>
      <c r="B12" s="18">
        <v>44075</v>
      </c>
      <c r="C12" s="18">
        <v>44076</v>
      </c>
      <c r="D12" s="18">
        <v>44077</v>
      </c>
      <c r="E12" s="18">
        <v>44078</v>
      </c>
      <c r="F12" s="18">
        <v>44079</v>
      </c>
      <c r="G12" s="18">
        <v>44080</v>
      </c>
      <c r="H12" s="18">
        <v>44081</v>
      </c>
      <c r="I12" s="18">
        <v>44082</v>
      </c>
      <c r="J12" s="18">
        <v>44083</v>
      </c>
      <c r="K12" s="18">
        <v>44084</v>
      </c>
      <c r="L12" s="18">
        <v>44085</v>
      </c>
      <c r="M12" s="18">
        <v>44086</v>
      </c>
      <c r="N12" s="18">
        <v>44087</v>
      </c>
      <c r="O12" s="18">
        <v>44088</v>
      </c>
      <c r="P12" s="18">
        <v>44089</v>
      </c>
      <c r="Q12" s="18">
        <v>44090</v>
      </c>
      <c r="R12" s="18">
        <v>44091</v>
      </c>
      <c r="S12" s="18">
        <v>44092</v>
      </c>
      <c r="T12" s="18">
        <v>44093</v>
      </c>
      <c r="U12" s="18">
        <v>44094</v>
      </c>
      <c r="V12" s="18">
        <v>44095</v>
      </c>
      <c r="W12" s="18">
        <v>44096</v>
      </c>
      <c r="X12" s="18">
        <v>44097</v>
      </c>
      <c r="Y12" s="18">
        <v>44098</v>
      </c>
      <c r="Z12" s="18">
        <v>44099</v>
      </c>
      <c r="AA12" s="18">
        <v>44100</v>
      </c>
      <c r="AB12" s="18">
        <v>44101</v>
      </c>
      <c r="AC12" s="18">
        <v>44102</v>
      </c>
      <c r="AD12" s="18">
        <v>44103</v>
      </c>
      <c r="AE12" s="18">
        <v>44104</v>
      </c>
      <c r="AF12" s="16" t="s">
        <v>8</v>
      </c>
    </row>
    <row r="13" spans="1:32" s="28" customFormat="1" ht="30" customHeight="1" x14ac:dyDescent="0.5">
      <c r="A13" s="23" t="s">
        <v>3</v>
      </c>
      <c r="B13" s="24">
        <v>10</v>
      </c>
      <c r="C13" s="25">
        <v>15</v>
      </c>
      <c r="D13" s="25">
        <v>9</v>
      </c>
      <c r="E13" s="25">
        <v>12</v>
      </c>
      <c r="F13" s="25"/>
      <c r="G13" s="25"/>
      <c r="H13" s="25">
        <v>8</v>
      </c>
      <c r="I13" s="25">
        <v>10</v>
      </c>
      <c r="J13" s="25">
        <v>6</v>
      </c>
      <c r="K13" s="25">
        <v>6</v>
      </c>
      <c r="L13" s="25">
        <v>3</v>
      </c>
      <c r="M13" s="25">
        <v>3</v>
      </c>
      <c r="N13" s="25"/>
      <c r="O13" s="25">
        <v>15</v>
      </c>
      <c r="P13" s="25">
        <v>4</v>
      </c>
      <c r="Q13" s="25">
        <v>6</v>
      </c>
      <c r="R13" s="25">
        <v>8</v>
      </c>
      <c r="S13" s="25">
        <v>8</v>
      </c>
      <c r="T13" s="25"/>
      <c r="U13" s="25"/>
      <c r="V13" s="25">
        <v>8</v>
      </c>
      <c r="W13" s="25">
        <v>8</v>
      </c>
      <c r="X13" s="25">
        <v>2</v>
      </c>
      <c r="Y13" s="25">
        <v>6</v>
      </c>
      <c r="Z13" s="25">
        <v>2</v>
      </c>
      <c r="AA13" s="25"/>
      <c r="AB13" s="25"/>
      <c r="AC13" s="25">
        <v>12</v>
      </c>
      <c r="AD13" s="25">
        <v>6</v>
      </c>
      <c r="AE13" s="25">
        <v>7</v>
      </c>
      <c r="AF13" s="16">
        <f t="shared" ref="AF13:AF19" si="1">SUM(B13:AE13)</f>
        <v>174</v>
      </c>
    </row>
    <row r="14" spans="1:32" s="28" customFormat="1" ht="30" customHeight="1" x14ac:dyDescent="0.5">
      <c r="A14" s="29" t="s">
        <v>4</v>
      </c>
      <c r="B14" s="30">
        <v>0</v>
      </c>
      <c r="C14" s="31">
        <v>0</v>
      </c>
      <c r="D14" s="31">
        <v>0</v>
      </c>
      <c r="E14" s="31">
        <v>0</v>
      </c>
      <c r="F14" s="31"/>
      <c r="G14" s="31"/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/>
      <c r="O14" s="31">
        <v>1</v>
      </c>
      <c r="P14" s="31">
        <v>0</v>
      </c>
      <c r="Q14" s="31">
        <v>0</v>
      </c>
      <c r="R14" s="31">
        <v>0</v>
      </c>
      <c r="S14" s="31">
        <v>0</v>
      </c>
      <c r="T14" s="31"/>
      <c r="U14" s="31"/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/>
      <c r="AB14" s="31"/>
      <c r="AC14" s="31">
        <v>0</v>
      </c>
      <c r="AD14" s="31">
        <v>3</v>
      </c>
      <c r="AE14" s="31">
        <v>7</v>
      </c>
      <c r="AF14" s="16">
        <f t="shared" si="1"/>
        <v>11</v>
      </c>
    </row>
    <row r="15" spans="1:32" s="28" customFormat="1" ht="30" customHeight="1" x14ac:dyDescent="0.5">
      <c r="A15" s="29" t="s">
        <v>5</v>
      </c>
      <c r="B15" s="30">
        <v>8</v>
      </c>
      <c r="C15" s="31">
        <v>14</v>
      </c>
      <c r="D15" s="31">
        <v>16</v>
      </c>
      <c r="E15" s="31">
        <v>31</v>
      </c>
      <c r="F15" s="31"/>
      <c r="G15" s="31"/>
      <c r="H15" s="31">
        <v>7</v>
      </c>
      <c r="I15" s="31">
        <v>8</v>
      </c>
      <c r="J15" s="31">
        <v>7</v>
      </c>
      <c r="K15" s="31">
        <v>5</v>
      </c>
      <c r="L15" s="31">
        <v>3</v>
      </c>
      <c r="M15" s="31">
        <v>2</v>
      </c>
      <c r="N15" s="31"/>
      <c r="O15" s="31">
        <v>16</v>
      </c>
      <c r="P15" s="31">
        <v>4</v>
      </c>
      <c r="Q15" s="31">
        <v>4</v>
      </c>
      <c r="R15" s="31">
        <v>8</v>
      </c>
      <c r="S15" s="31">
        <v>7</v>
      </c>
      <c r="T15" s="31"/>
      <c r="U15" s="31"/>
      <c r="V15" s="31">
        <v>7</v>
      </c>
      <c r="W15" s="31">
        <v>6</v>
      </c>
      <c r="X15" s="31">
        <v>2</v>
      </c>
      <c r="Y15" s="31">
        <v>3</v>
      </c>
      <c r="Z15" s="31">
        <v>1</v>
      </c>
      <c r="AA15" s="31"/>
      <c r="AB15" s="31"/>
      <c r="AC15" s="31">
        <v>12</v>
      </c>
      <c r="AD15" s="31">
        <v>0</v>
      </c>
      <c r="AE15" s="31">
        <v>0</v>
      </c>
      <c r="AF15" s="16">
        <f t="shared" si="1"/>
        <v>171</v>
      </c>
    </row>
    <row r="16" spans="1:32" s="28" customFormat="1" ht="30" customHeight="1" x14ac:dyDescent="0.5">
      <c r="A16" s="34" t="s">
        <v>6</v>
      </c>
      <c r="B16" s="30">
        <v>11</v>
      </c>
      <c r="C16" s="31">
        <v>9</v>
      </c>
      <c r="D16" s="31">
        <v>13</v>
      </c>
      <c r="E16" s="31">
        <v>11</v>
      </c>
      <c r="F16" s="31"/>
      <c r="G16" s="31"/>
      <c r="H16" s="31">
        <v>7</v>
      </c>
      <c r="I16" s="31">
        <v>6</v>
      </c>
      <c r="J16" s="31">
        <v>8</v>
      </c>
      <c r="K16" s="31">
        <v>6</v>
      </c>
      <c r="L16" s="31">
        <v>5</v>
      </c>
      <c r="M16" s="31">
        <v>5</v>
      </c>
      <c r="N16" s="31"/>
      <c r="O16" s="31">
        <v>2</v>
      </c>
      <c r="P16" s="31">
        <v>15</v>
      </c>
      <c r="Q16" s="31">
        <v>5</v>
      </c>
      <c r="R16" s="31">
        <v>3</v>
      </c>
      <c r="S16" s="31">
        <v>8</v>
      </c>
      <c r="T16" s="31"/>
      <c r="U16" s="31"/>
      <c r="V16" s="31">
        <v>8</v>
      </c>
      <c r="W16" s="31">
        <v>6</v>
      </c>
      <c r="X16" s="31">
        <v>5</v>
      </c>
      <c r="Y16" s="31">
        <v>2</v>
      </c>
      <c r="Z16" s="31">
        <v>3</v>
      </c>
      <c r="AA16" s="31"/>
      <c r="AB16" s="31"/>
      <c r="AC16" s="31">
        <v>2</v>
      </c>
      <c r="AD16" s="31">
        <v>11</v>
      </c>
      <c r="AE16" s="31">
        <v>3</v>
      </c>
      <c r="AF16" s="16">
        <f t="shared" si="1"/>
        <v>154</v>
      </c>
    </row>
    <row r="17" spans="1:32" s="28" customFormat="1" ht="30" customHeight="1" x14ac:dyDescent="0.5">
      <c r="A17" s="35" t="s">
        <v>7</v>
      </c>
      <c r="B17" s="36">
        <v>0</v>
      </c>
      <c r="C17" s="37">
        <v>0</v>
      </c>
      <c r="D17" s="37">
        <v>0</v>
      </c>
      <c r="E17" s="37">
        <v>0</v>
      </c>
      <c r="F17" s="37"/>
      <c r="G17" s="37"/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/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/>
      <c r="U17" s="37"/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/>
      <c r="AB17" s="37"/>
      <c r="AC17" s="37">
        <v>0</v>
      </c>
      <c r="AD17" s="37">
        <v>0</v>
      </c>
      <c r="AE17" s="37">
        <v>0</v>
      </c>
      <c r="AF17" s="16">
        <f t="shared" si="1"/>
        <v>0</v>
      </c>
    </row>
    <row r="18" spans="1:32" s="28" customFormat="1" ht="30" customHeight="1" x14ac:dyDescent="0.5">
      <c r="A18" s="35" t="s">
        <v>14</v>
      </c>
      <c r="B18" s="36">
        <v>2</v>
      </c>
      <c r="C18" s="37">
        <v>5</v>
      </c>
      <c r="D18" s="37">
        <v>3</v>
      </c>
      <c r="E18" s="37">
        <v>6</v>
      </c>
      <c r="F18" s="37"/>
      <c r="G18" s="37"/>
      <c r="H18" s="37">
        <v>2</v>
      </c>
      <c r="I18" s="37">
        <v>2</v>
      </c>
      <c r="J18" s="37">
        <v>2</v>
      </c>
      <c r="K18" s="37">
        <v>0</v>
      </c>
      <c r="L18" s="37">
        <v>0</v>
      </c>
      <c r="M18" s="37">
        <v>0</v>
      </c>
      <c r="N18" s="37"/>
      <c r="O18" s="37">
        <v>3</v>
      </c>
      <c r="P18" s="37">
        <v>1</v>
      </c>
      <c r="Q18" s="37">
        <v>1</v>
      </c>
      <c r="R18" s="37">
        <v>0</v>
      </c>
      <c r="S18" s="37">
        <v>2</v>
      </c>
      <c r="T18" s="37"/>
      <c r="U18" s="37"/>
      <c r="V18" s="37">
        <v>3</v>
      </c>
      <c r="W18" s="37">
        <v>1</v>
      </c>
      <c r="X18" s="37">
        <v>2</v>
      </c>
      <c r="Y18" s="37">
        <v>1</v>
      </c>
      <c r="Z18" s="37">
        <v>0</v>
      </c>
      <c r="AA18" s="37"/>
      <c r="AB18" s="37"/>
      <c r="AC18" s="37">
        <v>2</v>
      </c>
      <c r="AD18" s="37">
        <v>1</v>
      </c>
      <c r="AE18" s="37">
        <v>1</v>
      </c>
      <c r="AF18" s="16">
        <f t="shared" si="1"/>
        <v>40</v>
      </c>
    </row>
    <row r="19" spans="1:32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16">
        <f t="shared" si="1"/>
        <v>0</v>
      </c>
    </row>
    <row r="20" spans="1:32" s="45" customFormat="1" ht="26.4" thickBot="1" x14ac:dyDescent="0.55000000000000004">
      <c r="AF20" s="13"/>
    </row>
    <row r="21" spans="1:32" s="47" customFormat="1" ht="26.4" thickBot="1" x14ac:dyDescent="0.55000000000000004">
      <c r="A21" s="46"/>
      <c r="B21" s="131" t="s">
        <v>19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7"/>
    </row>
    <row r="22" spans="1:32" s="50" customFormat="1" ht="26.4" thickBot="1" x14ac:dyDescent="0.55000000000000004">
      <c r="A22" s="48" t="s">
        <v>11</v>
      </c>
      <c r="B22" s="18">
        <v>44075</v>
      </c>
      <c r="C22" s="18">
        <v>44076</v>
      </c>
      <c r="D22" s="18">
        <v>44077</v>
      </c>
      <c r="E22" s="18">
        <v>44078</v>
      </c>
      <c r="F22" s="18">
        <v>44079</v>
      </c>
      <c r="G22" s="18">
        <v>44080</v>
      </c>
      <c r="H22" s="18">
        <v>44081</v>
      </c>
      <c r="I22" s="18">
        <v>44082</v>
      </c>
      <c r="J22" s="18">
        <v>44083</v>
      </c>
      <c r="K22" s="18">
        <v>44084</v>
      </c>
      <c r="L22" s="18">
        <v>44085</v>
      </c>
      <c r="M22" s="18">
        <v>44086</v>
      </c>
      <c r="N22" s="18">
        <v>44087</v>
      </c>
      <c r="O22" s="18">
        <v>44088</v>
      </c>
      <c r="P22" s="18">
        <v>44089</v>
      </c>
      <c r="Q22" s="18">
        <v>44090</v>
      </c>
      <c r="R22" s="18">
        <v>44091</v>
      </c>
      <c r="S22" s="18">
        <v>44092</v>
      </c>
      <c r="T22" s="18">
        <v>44093</v>
      </c>
      <c r="U22" s="18">
        <v>44094</v>
      </c>
      <c r="V22" s="18">
        <v>44095</v>
      </c>
      <c r="W22" s="18">
        <v>44096</v>
      </c>
      <c r="X22" s="18">
        <v>44097</v>
      </c>
      <c r="Y22" s="18">
        <v>44098</v>
      </c>
      <c r="Z22" s="18">
        <v>44099</v>
      </c>
      <c r="AA22" s="18">
        <v>44100</v>
      </c>
      <c r="AB22" s="18">
        <v>44101</v>
      </c>
      <c r="AC22" s="18">
        <v>44102</v>
      </c>
      <c r="AD22" s="18">
        <v>44103</v>
      </c>
      <c r="AE22" s="18">
        <v>44104</v>
      </c>
      <c r="AF22" s="16" t="s">
        <v>8</v>
      </c>
    </row>
    <row r="23" spans="1:32" s="28" customFormat="1" ht="30" customHeight="1" x14ac:dyDescent="0.5">
      <c r="A23" s="23" t="s">
        <v>3</v>
      </c>
      <c r="B23" s="24">
        <v>18</v>
      </c>
      <c r="C23" s="25">
        <v>15</v>
      </c>
      <c r="D23" s="25">
        <v>12</v>
      </c>
      <c r="E23" s="25"/>
      <c r="F23" s="25"/>
      <c r="G23" s="25"/>
      <c r="H23" s="25">
        <v>17</v>
      </c>
      <c r="I23" s="25">
        <v>19</v>
      </c>
      <c r="J23" s="25">
        <v>11</v>
      </c>
      <c r="K23" s="25">
        <v>5</v>
      </c>
      <c r="L23" s="25">
        <v>13</v>
      </c>
      <c r="M23" s="25">
        <v>4</v>
      </c>
      <c r="N23" s="25"/>
      <c r="O23" s="25">
        <v>19</v>
      </c>
      <c r="P23" s="25">
        <v>16</v>
      </c>
      <c r="Q23" s="25">
        <v>13</v>
      </c>
      <c r="R23" s="25">
        <v>10</v>
      </c>
      <c r="S23" s="25">
        <v>8</v>
      </c>
      <c r="T23" s="25"/>
      <c r="U23" s="25"/>
      <c r="V23" s="25">
        <v>16</v>
      </c>
      <c r="W23" s="25">
        <v>4</v>
      </c>
      <c r="X23" s="25">
        <v>5</v>
      </c>
      <c r="Y23" s="25">
        <v>7</v>
      </c>
      <c r="Z23" s="25">
        <v>4</v>
      </c>
      <c r="AA23" s="25"/>
      <c r="AB23" s="25"/>
      <c r="AC23" s="25">
        <v>19</v>
      </c>
      <c r="AD23" s="25">
        <v>8</v>
      </c>
      <c r="AE23" s="25">
        <v>7</v>
      </c>
      <c r="AF23" s="16">
        <f t="shared" ref="AF23:AF29" si="2">SUM(B23:AE23)</f>
        <v>250</v>
      </c>
    </row>
    <row r="24" spans="1:32" s="28" customFormat="1" ht="30" customHeight="1" x14ac:dyDescent="0.5">
      <c r="A24" s="29" t="s">
        <v>4</v>
      </c>
      <c r="B24" s="30">
        <v>0</v>
      </c>
      <c r="C24" s="31">
        <v>0</v>
      </c>
      <c r="D24" s="31">
        <v>17</v>
      </c>
      <c r="E24" s="31">
        <v>0</v>
      </c>
      <c r="F24" s="31"/>
      <c r="G24" s="31"/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/>
      <c r="O24" s="31">
        <v>2</v>
      </c>
      <c r="P24" s="31">
        <v>0</v>
      </c>
      <c r="Q24" s="31">
        <v>0</v>
      </c>
      <c r="R24" s="31">
        <v>0</v>
      </c>
      <c r="S24" s="31">
        <v>0</v>
      </c>
      <c r="T24" s="31"/>
      <c r="U24" s="31"/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/>
      <c r="AB24" s="31"/>
      <c r="AC24" s="31">
        <v>0</v>
      </c>
      <c r="AD24" s="31">
        <v>6</v>
      </c>
      <c r="AE24" s="31">
        <v>7</v>
      </c>
      <c r="AF24" s="16">
        <f t="shared" si="2"/>
        <v>32</v>
      </c>
    </row>
    <row r="25" spans="1:32" s="28" customFormat="1" ht="30" customHeight="1" x14ac:dyDescent="0.5">
      <c r="A25" s="29" t="s">
        <v>5</v>
      </c>
      <c r="B25" s="30">
        <v>10</v>
      </c>
      <c r="C25" s="31">
        <v>15</v>
      </c>
      <c r="D25" s="31">
        <v>7</v>
      </c>
      <c r="E25" s="31">
        <v>28</v>
      </c>
      <c r="F25" s="31"/>
      <c r="G25" s="31"/>
      <c r="H25" s="31">
        <v>11</v>
      </c>
      <c r="I25" s="31">
        <v>13</v>
      </c>
      <c r="J25" s="31">
        <v>8</v>
      </c>
      <c r="K25" s="31">
        <v>4</v>
      </c>
      <c r="L25" s="31">
        <v>12</v>
      </c>
      <c r="M25" s="31">
        <v>4</v>
      </c>
      <c r="N25" s="31"/>
      <c r="O25" s="31">
        <v>14</v>
      </c>
      <c r="P25" s="31">
        <v>14</v>
      </c>
      <c r="Q25" s="31">
        <v>8</v>
      </c>
      <c r="R25" s="31">
        <v>8</v>
      </c>
      <c r="S25" s="31">
        <v>7</v>
      </c>
      <c r="T25" s="31"/>
      <c r="U25" s="31"/>
      <c r="V25" s="31">
        <v>12</v>
      </c>
      <c r="W25" s="31">
        <v>2</v>
      </c>
      <c r="X25" s="31">
        <v>5</v>
      </c>
      <c r="Y25" s="31">
        <v>6</v>
      </c>
      <c r="Z25" s="31">
        <v>3</v>
      </c>
      <c r="AA25" s="31"/>
      <c r="AB25" s="31"/>
      <c r="AC25" s="31">
        <v>17</v>
      </c>
      <c r="AD25" s="31">
        <v>0</v>
      </c>
      <c r="AE25" s="31">
        <v>0</v>
      </c>
      <c r="AF25" s="16">
        <f t="shared" si="2"/>
        <v>208</v>
      </c>
    </row>
    <row r="26" spans="1:32" s="28" customFormat="1" ht="30" customHeight="1" x14ac:dyDescent="0.5">
      <c r="A26" s="34" t="s">
        <v>6</v>
      </c>
      <c r="B26" s="30">
        <v>6</v>
      </c>
      <c r="C26" s="31">
        <v>10</v>
      </c>
      <c r="D26" s="31">
        <v>0</v>
      </c>
      <c r="E26" s="31">
        <v>10</v>
      </c>
      <c r="F26" s="31"/>
      <c r="G26" s="31"/>
      <c r="H26" s="31">
        <v>5</v>
      </c>
      <c r="I26" s="31">
        <v>11</v>
      </c>
      <c r="J26" s="31">
        <v>17</v>
      </c>
      <c r="K26" s="31">
        <v>7</v>
      </c>
      <c r="L26" s="31">
        <v>4</v>
      </c>
      <c r="M26" s="31">
        <v>13</v>
      </c>
      <c r="N26" s="31"/>
      <c r="O26" s="31">
        <v>3</v>
      </c>
      <c r="P26" s="31">
        <v>12</v>
      </c>
      <c r="Q26" s="31">
        <v>22</v>
      </c>
      <c r="R26" s="31">
        <v>8</v>
      </c>
      <c r="S26" s="31">
        <v>14</v>
      </c>
      <c r="T26" s="31"/>
      <c r="U26" s="31"/>
      <c r="V26" s="31">
        <v>7</v>
      </c>
      <c r="W26" s="31">
        <v>2</v>
      </c>
      <c r="X26" s="31">
        <v>6</v>
      </c>
      <c r="Y26" s="31">
        <v>5</v>
      </c>
      <c r="Z26" s="31">
        <v>10</v>
      </c>
      <c r="AA26" s="31"/>
      <c r="AB26" s="31"/>
      <c r="AC26" s="31">
        <v>2</v>
      </c>
      <c r="AD26" s="31">
        <v>18</v>
      </c>
      <c r="AE26" s="31">
        <v>16</v>
      </c>
      <c r="AF26" s="16">
        <f t="shared" si="2"/>
        <v>208</v>
      </c>
    </row>
    <row r="27" spans="1:32" s="28" customFormat="1" ht="30" customHeight="1" x14ac:dyDescent="0.5">
      <c r="A27" s="35" t="s">
        <v>7</v>
      </c>
      <c r="B27" s="36">
        <v>0</v>
      </c>
      <c r="C27" s="37">
        <v>0</v>
      </c>
      <c r="D27" s="37">
        <v>0</v>
      </c>
      <c r="E27" s="37">
        <v>0</v>
      </c>
      <c r="F27" s="37"/>
      <c r="G27" s="37"/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/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/>
      <c r="U27" s="37"/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/>
      <c r="AB27" s="37"/>
      <c r="AC27" s="37">
        <v>0</v>
      </c>
      <c r="AD27" s="37">
        <v>0</v>
      </c>
      <c r="AE27" s="37">
        <v>0</v>
      </c>
      <c r="AF27" s="16">
        <f t="shared" si="2"/>
        <v>0</v>
      </c>
    </row>
    <row r="28" spans="1:32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16">
        <f t="shared" si="2"/>
        <v>0</v>
      </c>
    </row>
    <row r="29" spans="1:32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16">
        <f t="shared" si="2"/>
        <v>0</v>
      </c>
    </row>
    <row r="30" spans="1:32" s="45" customFormat="1" ht="26.4" thickBot="1" x14ac:dyDescent="0.55000000000000004">
      <c r="AF30" s="13"/>
    </row>
    <row r="31" spans="1:32" s="45" customFormat="1" ht="26.4" thickBot="1" x14ac:dyDescent="0.55000000000000004">
      <c r="A31" s="46"/>
      <c r="B31" s="131" t="s">
        <v>19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7"/>
    </row>
    <row r="32" spans="1:32" ht="26.4" thickBot="1" x14ac:dyDescent="0.55000000000000004">
      <c r="A32" s="48" t="s">
        <v>38</v>
      </c>
      <c r="B32" s="18">
        <v>44075</v>
      </c>
      <c r="C32" s="18">
        <v>44076</v>
      </c>
      <c r="D32" s="18">
        <v>44077</v>
      </c>
      <c r="E32" s="18">
        <v>44078</v>
      </c>
      <c r="F32" s="18">
        <v>44079</v>
      </c>
      <c r="G32" s="18">
        <v>44080</v>
      </c>
      <c r="H32" s="18">
        <v>44081</v>
      </c>
      <c r="I32" s="18">
        <v>44082</v>
      </c>
      <c r="J32" s="18">
        <v>44083</v>
      </c>
      <c r="K32" s="18">
        <v>44084</v>
      </c>
      <c r="L32" s="18">
        <v>44085</v>
      </c>
      <c r="M32" s="18">
        <v>44086</v>
      </c>
      <c r="N32" s="18">
        <v>44087</v>
      </c>
      <c r="O32" s="18">
        <v>44088</v>
      </c>
      <c r="P32" s="18">
        <v>44089</v>
      </c>
      <c r="Q32" s="18">
        <v>44090</v>
      </c>
      <c r="R32" s="18">
        <v>44091</v>
      </c>
      <c r="S32" s="18">
        <v>44092</v>
      </c>
      <c r="T32" s="18">
        <v>44093</v>
      </c>
      <c r="U32" s="18">
        <v>44094</v>
      </c>
      <c r="V32" s="18">
        <v>44095</v>
      </c>
      <c r="W32" s="18">
        <v>44096</v>
      </c>
      <c r="X32" s="18">
        <v>44097</v>
      </c>
      <c r="Y32" s="18">
        <v>44098</v>
      </c>
      <c r="Z32" s="18">
        <v>44099</v>
      </c>
      <c r="AA32" s="18">
        <v>44100</v>
      </c>
      <c r="AB32" s="18">
        <v>44101</v>
      </c>
      <c r="AC32" s="18">
        <v>44102</v>
      </c>
      <c r="AD32" s="18">
        <v>44103</v>
      </c>
      <c r="AE32" s="18">
        <v>44104</v>
      </c>
      <c r="AF32" s="16" t="s">
        <v>8</v>
      </c>
    </row>
    <row r="33" spans="1:32" ht="25.8" x14ac:dyDescent="0.5">
      <c r="A33" s="23" t="s">
        <v>14</v>
      </c>
      <c r="B33" s="24">
        <v>6</v>
      </c>
      <c r="C33" s="25">
        <v>1</v>
      </c>
      <c r="D33" s="25">
        <v>0</v>
      </c>
      <c r="E33" s="25">
        <v>2</v>
      </c>
      <c r="F33" s="25"/>
      <c r="G33" s="25"/>
      <c r="H33" s="25">
        <v>7</v>
      </c>
      <c r="I33" s="25">
        <v>6</v>
      </c>
      <c r="J33" s="25">
        <v>4</v>
      </c>
      <c r="K33" s="25">
        <v>3</v>
      </c>
      <c r="L33" s="25">
        <v>6</v>
      </c>
      <c r="M33" s="25">
        <v>0</v>
      </c>
      <c r="N33" s="25"/>
      <c r="O33" s="25">
        <v>2</v>
      </c>
      <c r="P33" s="25">
        <v>9</v>
      </c>
      <c r="Q33" s="25">
        <v>5</v>
      </c>
      <c r="R33" s="25">
        <v>4</v>
      </c>
      <c r="S33" s="25">
        <v>1</v>
      </c>
      <c r="T33" s="25"/>
      <c r="U33" s="25"/>
      <c r="V33" s="25">
        <v>1</v>
      </c>
      <c r="W33" s="25">
        <v>1</v>
      </c>
      <c r="X33" s="25">
        <v>4</v>
      </c>
      <c r="Y33" s="25">
        <v>4</v>
      </c>
      <c r="Z33" s="25">
        <v>6</v>
      </c>
      <c r="AA33" s="25"/>
      <c r="AB33" s="25"/>
      <c r="AC33" s="25">
        <v>2</v>
      </c>
      <c r="AD33" s="25">
        <v>3</v>
      </c>
      <c r="AE33" s="25">
        <v>1</v>
      </c>
      <c r="AF33" s="16">
        <f t="shared" ref="AF33:AF39" si="3">SUM(B33:AE33)</f>
        <v>78</v>
      </c>
    </row>
    <row r="34" spans="1:32" ht="25.8" x14ac:dyDescent="0.5">
      <c r="A34" s="29" t="s">
        <v>40</v>
      </c>
      <c r="B34" s="30">
        <v>4</v>
      </c>
      <c r="C34" s="31">
        <v>1</v>
      </c>
      <c r="D34" s="31">
        <v>0</v>
      </c>
      <c r="E34" s="31">
        <v>2</v>
      </c>
      <c r="F34" s="31"/>
      <c r="G34" s="31"/>
      <c r="H34" s="31">
        <v>5</v>
      </c>
      <c r="I34" s="31">
        <v>5</v>
      </c>
      <c r="J34" s="31">
        <v>3</v>
      </c>
      <c r="K34" s="31">
        <v>2</v>
      </c>
      <c r="L34" s="31">
        <v>2</v>
      </c>
      <c r="M34" s="31">
        <v>0</v>
      </c>
      <c r="N34" s="31"/>
      <c r="O34" s="31">
        <v>2</v>
      </c>
      <c r="P34" s="31">
        <v>3</v>
      </c>
      <c r="Q34" s="31">
        <v>0</v>
      </c>
      <c r="R34" s="31">
        <v>0</v>
      </c>
      <c r="S34" s="31">
        <v>0</v>
      </c>
      <c r="T34" s="31"/>
      <c r="U34" s="31"/>
      <c r="V34" s="31">
        <v>0</v>
      </c>
      <c r="W34" s="31">
        <v>0</v>
      </c>
      <c r="X34" s="31">
        <v>1</v>
      </c>
      <c r="Y34" s="31">
        <v>2</v>
      </c>
      <c r="Z34" s="31">
        <v>0</v>
      </c>
      <c r="AA34" s="31"/>
      <c r="AB34" s="31"/>
      <c r="AC34" s="31">
        <v>0</v>
      </c>
      <c r="AD34" s="31">
        <v>0</v>
      </c>
      <c r="AE34" s="31">
        <v>0</v>
      </c>
      <c r="AF34" s="16">
        <f t="shared" si="3"/>
        <v>32</v>
      </c>
    </row>
    <row r="35" spans="1:32" ht="25.8" x14ac:dyDescent="0.5">
      <c r="A35" s="29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16">
        <f t="shared" si="3"/>
        <v>0</v>
      </c>
    </row>
    <row r="36" spans="1:32" ht="25.8" x14ac:dyDescent="0.5">
      <c r="A36" s="34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16">
        <f t="shared" si="3"/>
        <v>0</v>
      </c>
    </row>
    <row r="37" spans="1:32" ht="25.8" x14ac:dyDescent="0.5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6">
        <f t="shared" si="3"/>
        <v>0</v>
      </c>
    </row>
    <row r="38" spans="1:32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6">
        <f t="shared" si="3"/>
        <v>0</v>
      </c>
    </row>
    <row r="39" spans="1:32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16">
        <f t="shared" si="3"/>
        <v>0</v>
      </c>
    </row>
  </sheetData>
  <mergeCells count="4">
    <mergeCell ref="B1:AE1"/>
    <mergeCell ref="B21:AE21"/>
    <mergeCell ref="B11:AE11"/>
    <mergeCell ref="B31:AE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abSelected="1" topLeftCell="A7" zoomScale="50" zoomScaleNormal="50" workbookViewId="0">
      <pane xSplit="1" topLeftCell="B1" activePane="topRight" state="frozen"/>
      <selection pane="topRight" activeCell="T23" sqref="T23:X23"/>
    </sheetView>
  </sheetViews>
  <sheetFormatPr baseColWidth="10" defaultRowHeight="15.6" x14ac:dyDescent="0.3"/>
  <cols>
    <col min="1" max="1" width="31.3984375" customWidth="1"/>
    <col min="2" max="10" width="8.8984375" customWidth="1"/>
    <col min="11" max="32" width="9.5" bestFit="1" customWidth="1"/>
    <col min="33" max="33" width="14.3984375" customWidth="1"/>
    <col min="34" max="284" width="4.8984375" customWidth="1"/>
  </cols>
  <sheetData>
    <row r="1" spans="1:33" s="10" customFormat="1" ht="26.4" thickBot="1" x14ac:dyDescent="0.55000000000000004">
      <c r="A1" s="9"/>
      <c r="B1" s="131" t="s">
        <v>20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4" t="s">
        <v>8</v>
      </c>
    </row>
    <row r="2" spans="1:33" s="8" customFormat="1" ht="26.4" thickBot="1" x14ac:dyDescent="0.55000000000000004">
      <c r="A2" s="7" t="s">
        <v>13</v>
      </c>
      <c r="B2" s="18">
        <v>44105</v>
      </c>
      <c r="C2" s="18">
        <v>44106</v>
      </c>
      <c r="D2" s="18">
        <v>44107</v>
      </c>
      <c r="E2" s="18">
        <v>44108</v>
      </c>
      <c r="F2" s="18">
        <v>44109</v>
      </c>
      <c r="G2" s="18">
        <v>44110</v>
      </c>
      <c r="H2" s="18">
        <v>44111</v>
      </c>
      <c r="I2" s="18">
        <v>44112</v>
      </c>
      <c r="J2" s="18">
        <v>44113</v>
      </c>
      <c r="K2" s="18">
        <v>44114</v>
      </c>
      <c r="L2" s="18">
        <v>44115</v>
      </c>
      <c r="M2" s="18">
        <v>44116</v>
      </c>
      <c r="N2" s="18">
        <v>44117</v>
      </c>
      <c r="O2" s="18">
        <v>44118</v>
      </c>
      <c r="P2" s="18">
        <v>44119</v>
      </c>
      <c r="Q2" s="18">
        <v>44120</v>
      </c>
      <c r="R2" s="18">
        <v>44121</v>
      </c>
      <c r="S2" s="18">
        <v>44122</v>
      </c>
      <c r="T2" s="18">
        <v>44123</v>
      </c>
      <c r="U2" s="18">
        <v>44124</v>
      </c>
      <c r="V2" s="18">
        <v>44125</v>
      </c>
      <c r="W2" s="18">
        <v>44126</v>
      </c>
      <c r="X2" s="18">
        <v>44127</v>
      </c>
      <c r="Y2" s="18">
        <v>44128</v>
      </c>
      <c r="Z2" s="18">
        <v>44129</v>
      </c>
      <c r="AA2" s="18">
        <v>44130</v>
      </c>
      <c r="AB2" s="18">
        <v>44131</v>
      </c>
      <c r="AC2" s="18">
        <v>44132</v>
      </c>
      <c r="AD2" s="18">
        <v>44133</v>
      </c>
      <c r="AE2" s="18">
        <v>44134</v>
      </c>
      <c r="AF2" s="18">
        <v>44135</v>
      </c>
      <c r="AG2" s="15"/>
    </row>
    <row r="3" spans="1:33" s="28" customFormat="1" ht="30" customHeight="1" x14ac:dyDescent="0.5">
      <c r="A3" s="23" t="s">
        <v>3</v>
      </c>
      <c r="B3" s="24">
        <v>11</v>
      </c>
      <c r="C3" s="25">
        <v>18</v>
      </c>
      <c r="D3" s="25"/>
      <c r="E3" s="25"/>
      <c r="F3" s="25">
        <v>20</v>
      </c>
      <c r="G3" s="25">
        <v>7</v>
      </c>
      <c r="H3" s="25">
        <v>9</v>
      </c>
      <c r="I3" s="25">
        <v>4</v>
      </c>
      <c r="J3" s="25">
        <v>8</v>
      </c>
      <c r="K3" s="25">
        <v>6</v>
      </c>
      <c r="L3" s="25"/>
      <c r="M3" s="70">
        <v>7</v>
      </c>
      <c r="N3" s="74">
        <v>11</v>
      </c>
      <c r="O3" s="78">
        <v>6</v>
      </c>
      <c r="P3" s="108">
        <v>8</v>
      </c>
      <c r="Q3" s="25">
        <v>8</v>
      </c>
      <c r="R3" s="25"/>
      <c r="S3" s="25"/>
      <c r="T3" s="25">
        <v>10</v>
      </c>
      <c r="U3" s="25">
        <v>16</v>
      </c>
      <c r="V3" s="25">
        <v>10</v>
      </c>
      <c r="W3" s="25">
        <v>14</v>
      </c>
      <c r="X3" s="25">
        <v>8</v>
      </c>
      <c r="Y3" s="25"/>
      <c r="Z3" s="25"/>
      <c r="AA3" s="25"/>
      <c r="AB3" s="25"/>
      <c r="AC3" s="25"/>
      <c r="AD3" s="25"/>
      <c r="AE3" s="25"/>
      <c r="AF3" s="27"/>
      <c r="AG3" s="16">
        <f t="shared" ref="AG3:AG9" si="0">SUM(B3:AF3)</f>
        <v>181</v>
      </c>
    </row>
    <row r="4" spans="1:33" s="28" customFormat="1" ht="30" customHeight="1" x14ac:dyDescent="0.5">
      <c r="A4" s="29" t="s">
        <v>41</v>
      </c>
      <c r="B4" s="30">
        <v>47</v>
      </c>
      <c r="C4" s="31">
        <v>9</v>
      </c>
      <c r="D4" s="31"/>
      <c r="E4" s="31"/>
      <c r="F4" s="31">
        <v>15</v>
      </c>
      <c r="G4" s="31">
        <v>6</v>
      </c>
      <c r="H4" s="31">
        <v>6</v>
      </c>
      <c r="I4" s="31">
        <v>37</v>
      </c>
      <c r="J4" s="31">
        <v>13</v>
      </c>
      <c r="K4" s="31">
        <v>3</v>
      </c>
      <c r="L4" s="31"/>
      <c r="M4" s="71">
        <v>8</v>
      </c>
      <c r="N4" s="75">
        <v>6</v>
      </c>
      <c r="O4" s="79">
        <v>3</v>
      </c>
      <c r="P4" s="109">
        <v>4</v>
      </c>
      <c r="Q4" s="31">
        <v>4</v>
      </c>
      <c r="R4" s="31"/>
      <c r="S4" s="31"/>
      <c r="T4" s="31">
        <v>7</v>
      </c>
      <c r="U4" s="31">
        <v>14</v>
      </c>
      <c r="V4" s="31">
        <v>1</v>
      </c>
      <c r="W4" s="31">
        <v>6</v>
      </c>
      <c r="X4" s="31">
        <v>3</v>
      </c>
      <c r="Y4" s="31"/>
      <c r="Z4" s="31"/>
      <c r="AA4" s="31"/>
      <c r="AB4" s="31"/>
      <c r="AC4" s="31"/>
      <c r="AD4" s="31"/>
      <c r="AE4" s="31"/>
      <c r="AF4" s="33"/>
      <c r="AG4" s="16">
        <f t="shared" si="0"/>
        <v>192</v>
      </c>
    </row>
    <row r="5" spans="1:33" s="28" customFormat="1" ht="30" customHeight="1" x14ac:dyDescent="0.5">
      <c r="A5" s="29" t="s">
        <v>42</v>
      </c>
      <c r="B5" s="30">
        <v>4</v>
      </c>
      <c r="C5" s="31">
        <v>1</v>
      </c>
      <c r="D5" s="31"/>
      <c r="E5" s="31">
        <v>8</v>
      </c>
      <c r="F5" s="31">
        <v>7</v>
      </c>
      <c r="G5" s="31">
        <v>4</v>
      </c>
      <c r="H5" s="31">
        <v>0</v>
      </c>
      <c r="I5" s="31">
        <v>20</v>
      </c>
      <c r="J5" s="31">
        <v>0</v>
      </c>
      <c r="K5" s="31">
        <v>0</v>
      </c>
      <c r="L5" s="31"/>
      <c r="M5" s="71">
        <v>0</v>
      </c>
      <c r="N5" s="75">
        <v>0</v>
      </c>
      <c r="O5" s="79">
        <v>0</v>
      </c>
      <c r="P5" s="109">
        <v>0</v>
      </c>
      <c r="Q5" s="31">
        <v>2</v>
      </c>
      <c r="R5" s="31"/>
      <c r="S5" s="31">
        <v>1</v>
      </c>
      <c r="T5" s="31">
        <v>0</v>
      </c>
      <c r="U5" s="31">
        <v>0</v>
      </c>
      <c r="V5" s="31">
        <v>0</v>
      </c>
      <c r="W5" s="31">
        <v>0</v>
      </c>
      <c r="X5" s="31">
        <v>0</v>
      </c>
      <c r="Y5" s="31"/>
      <c r="Z5" s="31"/>
      <c r="AA5" s="31"/>
      <c r="AB5" s="31"/>
      <c r="AC5" s="31"/>
      <c r="AD5" s="31"/>
      <c r="AE5" s="31"/>
      <c r="AF5" s="33"/>
      <c r="AG5" s="16">
        <f t="shared" si="0"/>
        <v>47</v>
      </c>
    </row>
    <row r="6" spans="1:33" s="28" customFormat="1" ht="30" customHeight="1" x14ac:dyDescent="0.5">
      <c r="A6" s="34" t="s">
        <v>6</v>
      </c>
      <c r="B6" s="30">
        <v>12</v>
      </c>
      <c r="C6" s="31">
        <v>8</v>
      </c>
      <c r="D6" s="31"/>
      <c r="E6" s="31"/>
      <c r="F6" s="31">
        <v>19</v>
      </c>
      <c r="G6" s="31">
        <v>15</v>
      </c>
      <c r="H6" s="31">
        <v>6</v>
      </c>
      <c r="I6" s="31">
        <v>40</v>
      </c>
      <c r="J6" s="31">
        <v>34</v>
      </c>
      <c r="K6" s="31">
        <v>8</v>
      </c>
      <c r="L6" s="31"/>
      <c r="M6" s="71">
        <v>3</v>
      </c>
      <c r="N6" s="75">
        <v>52</v>
      </c>
      <c r="O6" s="79">
        <v>40</v>
      </c>
      <c r="P6" s="109">
        <v>6</v>
      </c>
      <c r="Q6" s="31">
        <v>6</v>
      </c>
      <c r="R6" s="31"/>
      <c r="S6" s="31"/>
      <c r="T6" s="31">
        <v>4</v>
      </c>
      <c r="U6" s="31">
        <v>12</v>
      </c>
      <c r="V6" s="31">
        <v>17</v>
      </c>
      <c r="W6" s="31">
        <v>7</v>
      </c>
      <c r="X6" s="31">
        <v>9</v>
      </c>
      <c r="Y6" s="31"/>
      <c r="Z6" s="31"/>
      <c r="AA6" s="31">
        <v>5</v>
      </c>
      <c r="AB6" s="31"/>
      <c r="AC6" s="31"/>
      <c r="AD6" s="31"/>
      <c r="AE6" s="31"/>
      <c r="AF6" s="33"/>
      <c r="AG6" s="16">
        <f t="shared" si="0"/>
        <v>303</v>
      </c>
    </row>
    <row r="7" spans="1:33" s="28" customFormat="1" ht="30" customHeight="1" x14ac:dyDescent="0.5">
      <c r="A7" s="35" t="s">
        <v>7</v>
      </c>
      <c r="B7" s="36">
        <v>0</v>
      </c>
      <c r="C7" s="37">
        <v>0</v>
      </c>
      <c r="D7" s="37"/>
      <c r="E7" s="37"/>
      <c r="F7" s="37">
        <v>0</v>
      </c>
      <c r="G7" s="37">
        <v>0</v>
      </c>
      <c r="H7" s="37">
        <v>0</v>
      </c>
      <c r="I7" s="37">
        <v>1</v>
      </c>
      <c r="J7" s="37">
        <v>0</v>
      </c>
      <c r="K7" s="37">
        <v>0</v>
      </c>
      <c r="L7" s="37"/>
      <c r="M7" s="72">
        <v>0</v>
      </c>
      <c r="N7" s="76">
        <v>0</v>
      </c>
      <c r="O7" s="80">
        <v>0</v>
      </c>
      <c r="P7" s="110">
        <v>0</v>
      </c>
      <c r="Q7" s="37">
        <v>0</v>
      </c>
      <c r="R7" s="37"/>
      <c r="S7" s="37"/>
      <c r="T7" s="37">
        <v>0</v>
      </c>
      <c r="U7" s="37">
        <v>0</v>
      </c>
      <c r="V7" s="37">
        <v>0</v>
      </c>
      <c r="W7" s="37">
        <v>0</v>
      </c>
      <c r="X7" s="37">
        <v>0</v>
      </c>
      <c r="Y7" s="37"/>
      <c r="Z7" s="37"/>
      <c r="AA7" s="37"/>
      <c r="AB7" s="37"/>
      <c r="AC7" s="37"/>
      <c r="AD7" s="37"/>
      <c r="AE7" s="37"/>
      <c r="AF7" s="39"/>
      <c r="AG7" s="16">
        <f t="shared" si="0"/>
        <v>1</v>
      </c>
    </row>
    <row r="8" spans="1:33" s="28" customFormat="1" ht="30" customHeight="1" x14ac:dyDescent="0.5">
      <c r="A8" s="35" t="s">
        <v>14</v>
      </c>
      <c r="B8" s="36">
        <v>3</v>
      </c>
      <c r="C8" s="37">
        <v>4</v>
      </c>
      <c r="D8" s="37"/>
      <c r="E8" s="37"/>
      <c r="F8" s="37">
        <v>8</v>
      </c>
      <c r="G8" s="37">
        <v>4</v>
      </c>
      <c r="H8" s="37">
        <v>2</v>
      </c>
      <c r="I8" s="37">
        <v>2</v>
      </c>
      <c r="J8" s="37">
        <v>3</v>
      </c>
      <c r="K8" s="37">
        <v>0</v>
      </c>
      <c r="L8" s="37"/>
      <c r="M8" s="72">
        <v>2</v>
      </c>
      <c r="N8" s="76">
        <v>2</v>
      </c>
      <c r="O8" s="80">
        <v>3</v>
      </c>
      <c r="P8" s="110">
        <v>1</v>
      </c>
      <c r="Q8" s="37">
        <v>2</v>
      </c>
      <c r="R8" s="37"/>
      <c r="S8" s="37"/>
      <c r="T8" s="37">
        <v>0</v>
      </c>
      <c r="U8" s="37">
        <v>4</v>
      </c>
      <c r="V8" s="37">
        <v>1</v>
      </c>
      <c r="W8" s="37">
        <v>3</v>
      </c>
      <c r="X8" s="37">
        <v>0</v>
      </c>
      <c r="Y8" s="37"/>
      <c r="Z8" s="37"/>
      <c r="AA8" s="37"/>
      <c r="AB8" s="37"/>
      <c r="AC8" s="37"/>
      <c r="AD8" s="37"/>
      <c r="AE8" s="37"/>
      <c r="AF8" s="39"/>
      <c r="AG8" s="16">
        <f t="shared" si="0"/>
        <v>44</v>
      </c>
    </row>
    <row r="9" spans="1:33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>
        <v>0</v>
      </c>
      <c r="J9" s="42"/>
      <c r="K9" s="42"/>
      <c r="L9" s="42"/>
      <c r="M9" s="73"/>
      <c r="N9" s="77"/>
      <c r="O9" s="81"/>
      <c r="P9" s="111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4"/>
      <c r="AG9" s="16">
        <f t="shared" si="0"/>
        <v>0</v>
      </c>
    </row>
    <row r="10" spans="1:33" s="45" customFormat="1" ht="26.4" thickBot="1" x14ac:dyDescent="0.55000000000000004">
      <c r="AG10" s="13"/>
    </row>
    <row r="11" spans="1:33" s="47" customFormat="1" ht="26.4" thickBot="1" x14ac:dyDescent="0.55000000000000004">
      <c r="A11" s="46"/>
      <c r="B11" s="131" t="s">
        <v>20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7"/>
    </row>
    <row r="12" spans="1:33" s="50" customFormat="1" ht="26.4" thickBot="1" x14ac:dyDescent="0.55000000000000004">
      <c r="A12" s="48" t="s">
        <v>12</v>
      </c>
      <c r="B12" s="18">
        <v>44105</v>
      </c>
      <c r="C12" s="18">
        <v>44106</v>
      </c>
      <c r="D12" s="18">
        <v>44107</v>
      </c>
      <c r="E12" s="18">
        <v>44108</v>
      </c>
      <c r="F12" s="18">
        <v>44109</v>
      </c>
      <c r="G12" s="18">
        <v>44110</v>
      </c>
      <c r="H12" s="18">
        <v>44111</v>
      </c>
      <c r="I12" s="18">
        <v>44112</v>
      </c>
      <c r="J12" s="18">
        <v>44113</v>
      </c>
      <c r="K12" s="18">
        <v>44114</v>
      </c>
      <c r="L12" s="18">
        <v>44115</v>
      </c>
      <c r="M12" s="18">
        <v>44116</v>
      </c>
      <c r="N12" s="18">
        <v>44117</v>
      </c>
      <c r="O12" s="18">
        <v>44118</v>
      </c>
      <c r="P12" s="18">
        <v>44119</v>
      </c>
      <c r="Q12" s="18">
        <v>44120</v>
      </c>
      <c r="R12" s="18">
        <v>44121</v>
      </c>
      <c r="S12" s="18">
        <v>44122</v>
      </c>
      <c r="T12" s="18">
        <v>44123</v>
      </c>
      <c r="U12" s="18">
        <v>44124</v>
      </c>
      <c r="V12" s="18">
        <v>44125</v>
      </c>
      <c r="W12" s="18">
        <v>44126</v>
      </c>
      <c r="X12" s="18">
        <v>44127</v>
      </c>
      <c r="Y12" s="18">
        <v>44128</v>
      </c>
      <c r="Z12" s="18">
        <v>44129</v>
      </c>
      <c r="AA12" s="18">
        <v>44130</v>
      </c>
      <c r="AB12" s="18">
        <v>44131</v>
      </c>
      <c r="AC12" s="18">
        <v>44132</v>
      </c>
      <c r="AD12" s="18">
        <v>44133</v>
      </c>
      <c r="AE12" s="18">
        <v>44134</v>
      </c>
      <c r="AF12" s="18">
        <v>44135</v>
      </c>
      <c r="AG12" s="16" t="s">
        <v>8</v>
      </c>
    </row>
    <row r="13" spans="1:33" s="28" customFormat="1" ht="30" customHeight="1" x14ac:dyDescent="0.5">
      <c r="A13" s="23" t="s">
        <v>3</v>
      </c>
      <c r="B13" s="24">
        <v>8</v>
      </c>
      <c r="C13" s="25">
        <v>6</v>
      </c>
      <c r="D13" s="25"/>
      <c r="E13" s="25"/>
      <c r="F13" s="25">
        <v>13</v>
      </c>
      <c r="G13" s="25">
        <v>9</v>
      </c>
      <c r="H13" s="25">
        <v>5</v>
      </c>
      <c r="I13" s="25">
        <v>4</v>
      </c>
      <c r="J13" s="25">
        <v>3</v>
      </c>
      <c r="K13" s="25">
        <v>6</v>
      </c>
      <c r="L13" s="25"/>
      <c r="M13" s="82">
        <v>14</v>
      </c>
      <c r="N13" s="86">
        <v>7</v>
      </c>
      <c r="O13" s="90">
        <v>4</v>
      </c>
      <c r="P13" s="112">
        <v>7</v>
      </c>
      <c r="Q13" s="25">
        <v>4</v>
      </c>
      <c r="R13" s="25"/>
      <c r="S13" s="25"/>
      <c r="T13" s="25">
        <v>11</v>
      </c>
      <c r="U13" s="25">
        <v>9</v>
      </c>
      <c r="V13" s="25">
        <v>4</v>
      </c>
      <c r="W13" s="25">
        <v>7</v>
      </c>
      <c r="X13" s="25">
        <v>2</v>
      </c>
      <c r="Y13" s="25"/>
      <c r="Z13" s="25"/>
      <c r="AA13" s="25"/>
      <c r="AB13" s="25"/>
      <c r="AC13" s="25"/>
      <c r="AD13" s="25"/>
      <c r="AE13" s="25"/>
      <c r="AF13" s="27"/>
      <c r="AG13" s="16">
        <f t="shared" ref="AG13:AG19" si="1">SUM(B13:AF13)</f>
        <v>123</v>
      </c>
    </row>
    <row r="14" spans="1:33" s="28" customFormat="1" ht="30" customHeight="1" x14ac:dyDescent="0.5">
      <c r="A14" s="29" t="s">
        <v>41</v>
      </c>
      <c r="B14" s="30">
        <v>4</v>
      </c>
      <c r="C14" s="31">
        <v>4</v>
      </c>
      <c r="D14" s="31"/>
      <c r="E14" s="31"/>
      <c r="F14" s="31">
        <v>4</v>
      </c>
      <c r="G14" s="31">
        <v>8</v>
      </c>
      <c r="H14" s="31">
        <v>4</v>
      </c>
      <c r="I14" s="31">
        <v>4</v>
      </c>
      <c r="J14" s="31">
        <v>3</v>
      </c>
      <c r="K14" s="31">
        <v>6</v>
      </c>
      <c r="L14" s="31"/>
      <c r="M14" s="83">
        <v>10</v>
      </c>
      <c r="N14" s="87">
        <v>3</v>
      </c>
      <c r="O14" s="91">
        <v>4</v>
      </c>
      <c r="P14" s="113">
        <v>6</v>
      </c>
      <c r="Q14" s="31">
        <v>2</v>
      </c>
      <c r="R14" s="31"/>
      <c r="S14" s="31"/>
      <c r="T14" s="31">
        <v>9</v>
      </c>
      <c r="U14" s="31">
        <v>7</v>
      </c>
      <c r="V14" s="31">
        <v>3</v>
      </c>
      <c r="W14" s="31">
        <v>4</v>
      </c>
      <c r="X14" s="31">
        <v>5</v>
      </c>
      <c r="Y14" s="31"/>
      <c r="Z14" s="31"/>
      <c r="AA14" s="31"/>
      <c r="AB14" s="31"/>
      <c r="AC14" s="31"/>
      <c r="AD14" s="31"/>
      <c r="AE14" s="31"/>
      <c r="AF14" s="33"/>
      <c r="AG14" s="16">
        <f t="shared" si="1"/>
        <v>90</v>
      </c>
    </row>
    <row r="15" spans="1:33" s="28" customFormat="1" ht="30" customHeight="1" x14ac:dyDescent="0.5">
      <c r="A15" s="29" t="s">
        <v>42</v>
      </c>
      <c r="B15" s="30">
        <v>0</v>
      </c>
      <c r="C15" s="31">
        <v>0</v>
      </c>
      <c r="D15" s="31"/>
      <c r="E15" s="31"/>
      <c r="F15" s="31">
        <v>0</v>
      </c>
      <c r="G15" s="31">
        <v>0</v>
      </c>
      <c r="H15" s="31">
        <v>0</v>
      </c>
      <c r="I15" s="31">
        <v>1</v>
      </c>
      <c r="J15" s="31">
        <v>0</v>
      </c>
      <c r="K15" s="31">
        <v>1</v>
      </c>
      <c r="L15" s="31"/>
      <c r="M15" s="83">
        <v>0</v>
      </c>
      <c r="N15" s="87">
        <v>0</v>
      </c>
      <c r="O15" s="91">
        <v>0</v>
      </c>
      <c r="P15" s="113">
        <v>0</v>
      </c>
      <c r="Q15" s="31">
        <v>0</v>
      </c>
      <c r="R15" s="31"/>
      <c r="S15" s="31"/>
      <c r="T15" s="31">
        <v>0</v>
      </c>
      <c r="U15" s="31">
        <v>0</v>
      </c>
      <c r="V15" s="31">
        <v>2</v>
      </c>
      <c r="W15" s="31">
        <v>0</v>
      </c>
      <c r="X15" s="31">
        <v>0</v>
      </c>
      <c r="Y15" s="31"/>
      <c r="Z15" s="31"/>
      <c r="AA15" s="31"/>
      <c r="AB15" s="31"/>
      <c r="AC15" s="31"/>
      <c r="AD15" s="31"/>
      <c r="AE15" s="31"/>
      <c r="AF15" s="33"/>
      <c r="AG15" s="16">
        <f t="shared" si="1"/>
        <v>4</v>
      </c>
    </row>
    <row r="16" spans="1:33" s="28" customFormat="1" ht="30" customHeight="1" x14ac:dyDescent="0.5">
      <c r="A16" s="34" t="s">
        <v>6</v>
      </c>
      <c r="B16" s="30">
        <v>7</v>
      </c>
      <c r="C16" s="31">
        <v>6</v>
      </c>
      <c r="D16" s="31"/>
      <c r="E16" s="31"/>
      <c r="F16" s="31">
        <v>4</v>
      </c>
      <c r="G16" s="31">
        <v>10</v>
      </c>
      <c r="H16" s="31">
        <v>8</v>
      </c>
      <c r="I16" s="31">
        <v>6</v>
      </c>
      <c r="J16" s="31">
        <v>3</v>
      </c>
      <c r="K16" s="31">
        <v>3</v>
      </c>
      <c r="L16" s="31"/>
      <c r="M16" s="83">
        <v>5</v>
      </c>
      <c r="N16" s="87">
        <v>12</v>
      </c>
      <c r="O16" s="91">
        <v>7</v>
      </c>
      <c r="P16" s="113">
        <v>4</v>
      </c>
      <c r="Q16" s="31">
        <v>9</v>
      </c>
      <c r="R16" s="31"/>
      <c r="S16" s="31"/>
      <c r="T16" s="31">
        <v>1</v>
      </c>
      <c r="U16" s="31">
        <v>16</v>
      </c>
      <c r="V16" s="31">
        <v>10</v>
      </c>
      <c r="W16" s="31">
        <v>4</v>
      </c>
      <c r="X16" s="31">
        <v>8</v>
      </c>
      <c r="Y16" s="31"/>
      <c r="Z16" s="31"/>
      <c r="AA16" s="31">
        <v>2</v>
      </c>
      <c r="AB16" s="31"/>
      <c r="AC16" s="31"/>
      <c r="AD16" s="31"/>
      <c r="AE16" s="31"/>
      <c r="AF16" s="33"/>
      <c r="AG16" s="16">
        <f t="shared" si="1"/>
        <v>125</v>
      </c>
    </row>
    <row r="17" spans="1:33" s="28" customFormat="1" ht="30" customHeight="1" x14ac:dyDescent="0.5">
      <c r="A17" s="35" t="s">
        <v>7</v>
      </c>
      <c r="B17" s="36">
        <v>0</v>
      </c>
      <c r="C17" s="37">
        <v>0</v>
      </c>
      <c r="D17" s="37"/>
      <c r="E17" s="37"/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/>
      <c r="M17" s="84">
        <v>0</v>
      </c>
      <c r="N17" s="88">
        <v>0</v>
      </c>
      <c r="O17" s="92">
        <v>0</v>
      </c>
      <c r="P17" s="114">
        <v>0</v>
      </c>
      <c r="Q17" s="37">
        <v>0</v>
      </c>
      <c r="R17" s="37"/>
      <c r="S17" s="37"/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/>
      <c r="Z17" s="37"/>
      <c r="AA17" s="37"/>
      <c r="AB17" s="37"/>
      <c r="AC17" s="37"/>
      <c r="AD17" s="37"/>
      <c r="AE17" s="37"/>
      <c r="AF17" s="39"/>
      <c r="AG17" s="16">
        <f t="shared" si="1"/>
        <v>0</v>
      </c>
    </row>
    <row r="18" spans="1:33" s="28" customFormat="1" ht="30" customHeight="1" x14ac:dyDescent="0.5">
      <c r="A18" s="35" t="s">
        <v>14</v>
      </c>
      <c r="B18" s="36">
        <v>0</v>
      </c>
      <c r="C18" s="37">
        <v>2</v>
      </c>
      <c r="D18" s="37"/>
      <c r="E18" s="37"/>
      <c r="F18" s="37">
        <v>2</v>
      </c>
      <c r="G18" s="37">
        <v>3</v>
      </c>
      <c r="H18" s="37">
        <v>2</v>
      </c>
      <c r="I18" s="37">
        <v>2</v>
      </c>
      <c r="J18" s="37">
        <v>1</v>
      </c>
      <c r="K18" s="37">
        <v>0</v>
      </c>
      <c r="L18" s="37"/>
      <c r="M18" s="84">
        <v>5</v>
      </c>
      <c r="N18" s="88">
        <v>4</v>
      </c>
      <c r="O18" s="92">
        <v>4</v>
      </c>
      <c r="P18" s="114">
        <v>1</v>
      </c>
      <c r="Q18" s="37">
        <v>1</v>
      </c>
      <c r="R18" s="37"/>
      <c r="S18" s="37"/>
      <c r="T18" s="37">
        <v>3</v>
      </c>
      <c r="U18" s="37">
        <v>1</v>
      </c>
      <c r="V18" s="37">
        <v>1</v>
      </c>
      <c r="W18" s="37">
        <v>1</v>
      </c>
      <c r="X18" s="37">
        <v>5</v>
      </c>
      <c r="Y18" s="37"/>
      <c r="Z18" s="37"/>
      <c r="AA18" s="37"/>
      <c r="AB18" s="37"/>
      <c r="AC18" s="37"/>
      <c r="AD18" s="37"/>
      <c r="AE18" s="37"/>
      <c r="AF18" s="39"/>
      <c r="AG18" s="16">
        <f t="shared" si="1"/>
        <v>38</v>
      </c>
    </row>
    <row r="19" spans="1:33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85"/>
      <c r="N19" s="89"/>
      <c r="O19" s="93"/>
      <c r="P19" s="115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4"/>
      <c r="AG19" s="16">
        <f t="shared" si="1"/>
        <v>0</v>
      </c>
    </row>
    <row r="20" spans="1:33" s="45" customFormat="1" ht="26.4" thickBot="1" x14ac:dyDescent="0.55000000000000004">
      <c r="AG20" s="13"/>
    </row>
    <row r="21" spans="1:33" s="47" customFormat="1" ht="26.4" thickBot="1" x14ac:dyDescent="0.55000000000000004">
      <c r="A21" s="46"/>
      <c r="B21" s="131" t="s">
        <v>20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7"/>
    </row>
    <row r="22" spans="1:33" s="50" customFormat="1" ht="26.4" thickBot="1" x14ac:dyDescent="0.55000000000000004">
      <c r="A22" s="48" t="s">
        <v>11</v>
      </c>
      <c r="B22" s="18">
        <v>44105</v>
      </c>
      <c r="C22" s="18">
        <v>44106</v>
      </c>
      <c r="D22" s="18">
        <v>44107</v>
      </c>
      <c r="E22" s="18">
        <v>44108</v>
      </c>
      <c r="F22" s="18">
        <v>44109</v>
      </c>
      <c r="G22" s="18">
        <v>44110</v>
      </c>
      <c r="H22" s="18">
        <v>44111</v>
      </c>
      <c r="I22" s="18">
        <v>44112</v>
      </c>
      <c r="J22" s="18">
        <v>44113</v>
      </c>
      <c r="K22" s="18">
        <v>44114</v>
      </c>
      <c r="L22" s="18">
        <v>44115</v>
      </c>
      <c r="M22" s="18">
        <v>44116</v>
      </c>
      <c r="N22" s="18">
        <v>44117</v>
      </c>
      <c r="O22" s="18">
        <v>44118</v>
      </c>
      <c r="P22" s="18">
        <v>44119</v>
      </c>
      <c r="Q22" s="18">
        <v>44120</v>
      </c>
      <c r="R22" s="18">
        <v>44121</v>
      </c>
      <c r="S22" s="18">
        <v>44122</v>
      </c>
      <c r="T22" s="18">
        <v>44123</v>
      </c>
      <c r="U22" s="18">
        <v>44124</v>
      </c>
      <c r="V22" s="18">
        <v>44125</v>
      </c>
      <c r="W22" s="18">
        <v>44126</v>
      </c>
      <c r="X22" s="18">
        <v>44127</v>
      </c>
      <c r="Y22" s="18">
        <v>44128</v>
      </c>
      <c r="Z22" s="18">
        <v>44129</v>
      </c>
      <c r="AA22" s="18">
        <v>44130</v>
      </c>
      <c r="AB22" s="18">
        <v>44131</v>
      </c>
      <c r="AC22" s="18">
        <v>44132</v>
      </c>
      <c r="AD22" s="18">
        <v>44133</v>
      </c>
      <c r="AE22" s="18">
        <v>44134</v>
      </c>
      <c r="AF22" s="18">
        <v>44135</v>
      </c>
      <c r="AG22" s="16" t="s">
        <v>8</v>
      </c>
    </row>
    <row r="23" spans="1:33" s="28" customFormat="1" ht="30" customHeight="1" x14ac:dyDescent="0.5">
      <c r="A23" s="23" t="s">
        <v>3</v>
      </c>
      <c r="B23" s="24">
        <v>11</v>
      </c>
      <c r="C23" s="25">
        <v>11</v>
      </c>
      <c r="D23" s="25"/>
      <c r="E23" s="25"/>
      <c r="F23" s="25">
        <v>8</v>
      </c>
      <c r="G23" s="25">
        <v>6</v>
      </c>
      <c r="H23" s="25">
        <v>5</v>
      </c>
      <c r="I23" s="25">
        <v>7</v>
      </c>
      <c r="J23" s="25">
        <v>7</v>
      </c>
      <c r="K23" s="25">
        <v>2</v>
      </c>
      <c r="L23" s="25"/>
      <c r="M23" s="94">
        <v>9</v>
      </c>
      <c r="N23" s="97">
        <v>13</v>
      </c>
      <c r="O23" s="100">
        <v>7</v>
      </c>
      <c r="P23" s="116">
        <v>11</v>
      </c>
      <c r="Q23" s="25">
        <v>2</v>
      </c>
      <c r="R23" s="25"/>
      <c r="S23" s="25"/>
      <c r="T23" s="25">
        <v>4</v>
      </c>
      <c r="U23" s="25">
        <v>9</v>
      </c>
      <c r="V23" s="25">
        <v>9</v>
      </c>
      <c r="W23" s="25">
        <v>2</v>
      </c>
      <c r="X23" s="25">
        <v>2</v>
      </c>
      <c r="Y23" s="25"/>
      <c r="Z23" s="25"/>
      <c r="AA23" s="25"/>
      <c r="AB23" s="25"/>
      <c r="AC23" s="25"/>
      <c r="AD23" s="25"/>
      <c r="AE23" s="25"/>
      <c r="AF23" s="27"/>
      <c r="AG23" s="16">
        <f t="shared" ref="AG23:AG29" si="2">SUM(B23:AF23)</f>
        <v>125</v>
      </c>
    </row>
    <row r="24" spans="1:33" s="28" customFormat="1" ht="30" customHeight="1" x14ac:dyDescent="0.5">
      <c r="A24" s="29" t="s">
        <v>41</v>
      </c>
      <c r="B24" s="30">
        <v>4</v>
      </c>
      <c r="C24" s="31">
        <v>5</v>
      </c>
      <c r="D24" s="31"/>
      <c r="E24" s="31"/>
      <c r="F24" s="31">
        <v>4</v>
      </c>
      <c r="G24" s="31">
        <v>4</v>
      </c>
      <c r="H24" s="31">
        <v>3</v>
      </c>
      <c r="I24" s="31">
        <v>2</v>
      </c>
      <c r="J24" s="31">
        <v>5</v>
      </c>
      <c r="K24" s="31">
        <v>2</v>
      </c>
      <c r="L24" s="31"/>
      <c r="M24" s="95">
        <v>6</v>
      </c>
      <c r="N24" s="98">
        <v>10</v>
      </c>
      <c r="O24" s="101">
        <v>5</v>
      </c>
      <c r="P24" s="117">
        <v>5</v>
      </c>
      <c r="Q24" s="31">
        <v>1</v>
      </c>
      <c r="R24" s="31"/>
      <c r="S24" s="31"/>
      <c r="T24" s="31">
        <v>1</v>
      </c>
      <c r="U24" s="31">
        <v>9</v>
      </c>
      <c r="V24" s="31">
        <v>8</v>
      </c>
      <c r="W24" s="31">
        <v>2</v>
      </c>
      <c r="X24" s="31">
        <v>0</v>
      </c>
      <c r="Y24" s="31"/>
      <c r="Z24" s="31"/>
      <c r="AA24" s="31"/>
      <c r="AB24" s="31"/>
      <c r="AC24" s="31"/>
      <c r="AD24" s="31"/>
      <c r="AE24" s="31"/>
      <c r="AF24" s="33"/>
      <c r="AG24" s="16">
        <f t="shared" si="2"/>
        <v>76</v>
      </c>
    </row>
    <row r="25" spans="1:33" s="28" customFormat="1" ht="30" customHeight="1" x14ac:dyDescent="0.5">
      <c r="A25" s="29" t="s">
        <v>42</v>
      </c>
      <c r="B25" s="30">
        <v>0</v>
      </c>
      <c r="C25" s="31">
        <v>0</v>
      </c>
      <c r="D25" s="31">
        <v>4</v>
      </c>
      <c r="E25" s="31">
        <v>2</v>
      </c>
      <c r="F25" s="31">
        <v>0</v>
      </c>
      <c r="G25" s="31">
        <v>1</v>
      </c>
      <c r="H25" s="31">
        <v>0</v>
      </c>
      <c r="I25" s="31">
        <v>0</v>
      </c>
      <c r="J25" s="31">
        <v>3</v>
      </c>
      <c r="K25" s="31">
        <v>0</v>
      </c>
      <c r="L25" s="31">
        <v>1</v>
      </c>
      <c r="M25" s="95">
        <v>1</v>
      </c>
      <c r="N25" s="98">
        <v>0</v>
      </c>
      <c r="O25" s="101">
        <v>2</v>
      </c>
      <c r="P25" s="117">
        <v>0</v>
      </c>
      <c r="Q25" s="31">
        <v>0</v>
      </c>
      <c r="R25" s="31"/>
      <c r="S25" s="31"/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/>
      <c r="Z25" s="31"/>
      <c r="AA25" s="31"/>
      <c r="AB25" s="31"/>
      <c r="AC25" s="31"/>
      <c r="AD25" s="31"/>
      <c r="AE25" s="31"/>
      <c r="AF25" s="33"/>
      <c r="AG25" s="16">
        <f t="shared" si="2"/>
        <v>14</v>
      </c>
    </row>
    <row r="26" spans="1:33" s="28" customFormat="1" ht="30" customHeight="1" x14ac:dyDescent="0.5">
      <c r="A26" s="34" t="s">
        <v>6</v>
      </c>
      <c r="B26" s="30">
        <v>5</v>
      </c>
      <c r="C26" s="31">
        <v>7</v>
      </c>
      <c r="D26" s="31"/>
      <c r="E26" s="31"/>
      <c r="F26" s="31">
        <v>6</v>
      </c>
      <c r="G26" s="31">
        <v>17</v>
      </c>
      <c r="H26" s="31">
        <v>25</v>
      </c>
      <c r="I26" s="31">
        <v>5</v>
      </c>
      <c r="J26" s="31">
        <v>8</v>
      </c>
      <c r="K26" s="31">
        <v>8</v>
      </c>
      <c r="L26" s="31"/>
      <c r="M26" s="95">
        <v>1</v>
      </c>
      <c r="N26" s="98">
        <v>19</v>
      </c>
      <c r="O26" s="101">
        <v>22</v>
      </c>
      <c r="P26" s="117">
        <v>7</v>
      </c>
      <c r="Q26" s="31">
        <v>18</v>
      </c>
      <c r="R26" s="31"/>
      <c r="S26" s="31"/>
      <c r="T26" s="31">
        <v>4</v>
      </c>
      <c r="U26" s="31">
        <v>4</v>
      </c>
      <c r="V26" s="31">
        <v>30</v>
      </c>
      <c r="W26" s="31">
        <v>12</v>
      </c>
      <c r="X26" s="31">
        <v>6</v>
      </c>
      <c r="Y26" s="31"/>
      <c r="Z26" s="31"/>
      <c r="AA26" s="31">
        <v>1</v>
      </c>
      <c r="AB26" s="31"/>
      <c r="AC26" s="31"/>
      <c r="AD26" s="31"/>
      <c r="AE26" s="31"/>
      <c r="AF26" s="33"/>
      <c r="AG26" s="16">
        <f t="shared" si="2"/>
        <v>205</v>
      </c>
    </row>
    <row r="27" spans="1:33" s="28" customFormat="1" ht="30" customHeight="1" x14ac:dyDescent="0.5">
      <c r="A27" s="35" t="s">
        <v>7</v>
      </c>
      <c r="B27" s="36">
        <v>0</v>
      </c>
      <c r="C27" s="37">
        <v>0</v>
      </c>
      <c r="D27" s="37"/>
      <c r="E27" s="37"/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/>
      <c r="M27" s="96">
        <v>0</v>
      </c>
      <c r="N27" s="99">
        <v>0</v>
      </c>
      <c r="O27" s="102">
        <v>0</v>
      </c>
      <c r="P27" s="118">
        <v>1</v>
      </c>
      <c r="Q27" s="37">
        <v>0</v>
      </c>
      <c r="R27" s="37"/>
      <c r="S27" s="37"/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/>
      <c r="Z27" s="37"/>
      <c r="AA27" s="37"/>
      <c r="AB27" s="37"/>
      <c r="AC27" s="37"/>
      <c r="AD27" s="37"/>
      <c r="AE27" s="37"/>
      <c r="AF27" s="39"/>
      <c r="AG27" s="16">
        <f t="shared" si="2"/>
        <v>1</v>
      </c>
    </row>
    <row r="28" spans="1:33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118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9"/>
      <c r="AG28" s="16">
        <f t="shared" si="2"/>
        <v>0</v>
      </c>
    </row>
    <row r="29" spans="1:33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119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4"/>
      <c r="AG29" s="16">
        <f t="shared" si="2"/>
        <v>0</v>
      </c>
    </row>
    <row r="30" spans="1:33" s="45" customFormat="1" ht="26.4" thickBot="1" x14ac:dyDescent="0.55000000000000004">
      <c r="AG30" s="13"/>
    </row>
    <row r="31" spans="1:33" s="45" customFormat="1" ht="26.4" thickBot="1" x14ac:dyDescent="0.55000000000000004">
      <c r="A31" s="46"/>
      <c r="B31" s="131" t="s">
        <v>20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7"/>
    </row>
    <row r="32" spans="1:33" ht="26.4" thickBot="1" x14ac:dyDescent="0.55000000000000004">
      <c r="A32" s="48" t="s">
        <v>38</v>
      </c>
      <c r="B32" s="18">
        <v>44105</v>
      </c>
      <c r="C32" s="18">
        <v>44106</v>
      </c>
      <c r="D32" s="18">
        <v>44107</v>
      </c>
      <c r="E32" s="18">
        <v>44108</v>
      </c>
      <c r="F32" s="18">
        <v>44109</v>
      </c>
      <c r="G32" s="18">
        <v>44110</v>
      </c>
      <c r="H32" s="18">
        <v>44111</v>
      </c>
      <c r="I32" s="18">
        <v>44112</v>
      </c>
      <c r="J32" s="18">
        <v>44113</v>
      </c>
      <c r="K32" s="18">
        <v>44114</v>
      </c>
      <c r="L32" s="18">
        <v>44115</v>
      </c>
      <c r="M32" s="18">
        <v>44116</v>
      </c>
      <c r="N32" s="18">
        <v>44117</v>
      </c>
      <c r="O32" s="18">
        <v>44118</v>
      </c>
      <c r="P32" s="18">
        <v>44119</v>
      </c>
      <c r="Q32" s="18">
        <v>44120</v>
      </c>
      <c r="R32" s="18">
        <v>44121</v>
      </c>
      <c r="S32" s="18">
        <v>44122</v>
      </c>
      <c r="T32" s="18">
        <v>44123</v>
      </c>
      <c r="U32" s="18">
        <v>44124</v>
      </c>
      <c r="V32" s="18">
        <v>44125</v>
      </c>
      <c r="W32" s="18">
        <v>44126</v>
      </c>
      <c r="X32" s="18">
        <v>44127</v>
      </c>
      <c r="Y32" s="18">
        <v>44128</v>
      </c>
      <c r="Z32" s="18">
        <v>44129</v>
      </c>
      <c r="AA32" s="18">
        <v>44130</v>
      </c>
      <c r="AB32" s="18">
        <v>44131</v>
      </c>
      <c r="AC32" s="18">
        <v>44132</v>
      </c>
      <c r="AD32" s="18">
        <v>44133</v>
      </c>
      <c r="AE32" s="18">
        <v>44134</v>
      </c>
      <c r="AF32" s="18">
        <v>44135</v>
      </c>
      <c r="AG32" s="16" t="s">
        <v>8</v>
      </c>
    </row>
    <row r="33" spans="1:34" ht="25.8" x14ac:dyDescent="0.5">
      <c r="A33" s="23" t="s">
        <v>14</v>
      </c>
      <c r="B33" s="24">
        <v>3</v>
      </c>
      <c r="C33" s="25">
        <v>5</v>
      </c>
      <c r="D33" s="25"/>
      <c r="E33" s="25"/>
      <c r="F33" s="25">
        <v>4</v>
      </c>
      <c r="G33" s="25">
        <v>4</v>
      </c>
      <c r="H33" s="25">
        <v>3</v>
      </c>
      <c r="I33" s="25">
        <v>2</v>
      </c>
      <c r="J33" s="25">
        <v>1</v>
      </c>
      <c r="K33" s="25">
        <v>0</v>
      </c>
      <c r="L33" s="25"/>
      <c r="M33" s="103">
        <v>5</v>
      </c>
      <c r="N33" s="103">
        <v>8</v>
      </c>
      <c r="O33" s="103">
        <v>4</v>
      </c>
      <c r="P33" s="105">
        <v>3</v>
      </c>
      <c r="Q33" s="25">
        <v>3</v>
      </c>
      <c r="R33" s="25"/>
      <c r="S33" s="25"/>
      <c r="T33" s="25">
        <v>8</v>
      </c>
      <c r="U33" s="25">
        <v>3</v>
      </c>
      <c r="V33" s="25">
        <v>0</v>
      </c>
      <c r="W33" s="25">
        <v>1</v>
      </c>
      <c r="X33" s="25">
        <v>3</v>
      </c>
      <c r="Y33" s="25"/>
      <c r="Z33" s="25"/>
      <c r="AA33" s="25"/>
      <c r="AB33" s="25"/>
      <c r="AC33" s="25"/>
      <c r="AD33" s="25"/>
      <c r="AE33" s="25"/>
      <c r="AF33" s="27"/>
      <c r="AG33" s="16">
        <f t="shared" ref="AG33:AG39" si="3">SUM(B33:AF33)</f>
        <v>60</v>
      </c>
    </row>
    <row r="34" spans="1:34" ht="25.8" x14ac:dyDescent="0.5">
      <c r="A34" s="29" t="s">
        <v>41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104">
        <v>0</v>
      </c>
      <c r="N34" s="104">
        <v>1</v>
      </c>
      <c r="O34" s="104">
        <v>0</v>
      </c>
      <c r="P34" s="106">
        <v>0</v>
      </c>
      <c r="Q34" s="31">
        <v>1</v>
      </c>
      <c r="R34" s="31"/>
      <c r="S34" s="31"/>
      <c r="T34" s="31">
        <v>2</v>
      </c>
      <c r="U34" s="31">
        <v>0</v>
      </c>
      <c r="V34" s="31">
        <v>0</v>
      </c>
      <c r="W34" s="31">
        <v>0</v>
      </c>
      <c r="X34" s="31">
        <v>1</v>
      </c>
      <c r="Y34" s="31"/>
      <c r="Z34" s="31"/>
      <c r="AA34" s="31"/>
      <c r="AB34" s="31"/>
      <c r="AC34" s="31"/>
      <c r="AD34" s="31"/>
      <c r="AE34" s="31"/>
      <c r="AF34" s="33"/>
      <c r="AG34" s="16">
        <f t="shared" si="3"/>
        <v>5</v>
      </c>
    </row>
    <row r="35" spans="1:34" ht="25.8" x14ac:dyDescent="0.5">
      <c r="A35" s="29" t="s">
        <v>42</v>
      </c>
      <c r="B35" s="30"/>
      <c r="C35" s="31"/>
      <c r="D35" s="31"/>
      <c r="E35" s="31">
        <v>3</v>
      </c>
      <c r="F35" s="31"/>
      <c r="G35" s="31"/>
      <c r="H35" s="31"/>
      <c r="I35" s="31"/>
      <c r="J35" s="31"/>
      <c r="K35" s="31"/>
      <c r="L35" s="31"/>
      <c r="M35" s="104">
        <v>0</v>
      </c>
      <c r="N35" s="104">
        <v>0</v>
      </c>
      <c r="O35" s="104">
        <v>0</v>
      </c>
      <c r="P35" s="106">
        <v>0</v>
      </c>
      <c r="Q35" s="31">
        <v>0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3"/>
      <c r="AG35" s="16">
        <f t="shared" si="3"/>
        <v>3</v>
      </c>
    </row>
    <row r="36" spans="1:34" ht="25.8" x14ac:dyDescent="0.5">
      <c r="A36" s="34" t="s">
        <v>6</v>
      </c>
      <c r="B36" s="30">
        <v>0</v>
      </c>
      <c r="C36" s="31">
        <v>2</v>
      </c>
      <c r="D36" s="31"/>
      <c r="E36" s="31"/>
      <c r="F36" s="31">
        <v>3</v>
      </c>
      <c r="G36" s="31">
        <v>1</v>
      </c>
      <c r="H36" s="31">
        <v>1</v>
      </c>
      <c r="I36" s="31">
        <v>1</v>
      </c>
      <c r="J36" s="31">
        <v>1</v>
      </c>
      <c r="K36" s="31">
        <v>0</v>
      </c>
      <c r="L36" s="31"/>
      <c r="M36" s="104">
        <v>1</v>
      </c>
      <c r="N36" s="104">
        <v>1</v>
      </c>
      <c r="O36" s="104">
        <v>0</v>
      </c>
      <c r="P36" s="106">
        <v>0</v>
      </c>
      <c r="Q36" s="31">
        <v>1</v>
      </c>
      <c r="R36" s="31"/>
      <c r="S36" s="31"/>
      <c r="T36" s="31">
        <v>2</v>
      </c>
      <c r="U36" s="31">
        <v>0</v>
      </c>
      <c r="V36" s="31">
        <v>0</v>
      </c>
      <c r="W36" s="31">
        <v>0</v>
      </c>
      <c r="X36" s="31">
        <v>1</v>
      </c>
      <c r="Y36" s="31"/>
      <c r="Z36" s="31"/>
      <c r="AA36" s="31"/>
      <c r="AB36" s="31"/>
      <c r="AC36" s="31"/>
      <c r="AD36" s="31"/>
      <c r="AE36" s="31"/>
      <c r="AF36" s="33"/>
      <c r="AG36" s="16">
        <f t="shared" si="3"/>
        <v>15</v>
      </c>
    </row>
    <row r="37" spans="1:34" ht="25.8" x14ac:dyDescent="0.5">
      <c r="A37" s="35" t="s">
        <v>7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10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9"/>
      <c r="AG37" s="16">
        <f t="shared" si="3"/>
        <v>0</v>
      </c>
    </row>
    <row r="38" spans="1:34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10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9"/>
      <c r="AG38" s="16">
        <f t="shared" si="3"/>
        <v>0</v>
      </c>
    </row>
    <row r="39" spans="1:34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4"/>
      <c r="AG39" s="16">
        <f t="shared" si="3"/>
        <v>0</v>
      </c>
    </row>
    <row r="47" spans="1:34" ht="16.2" thickBot="1" x14ac:dyDescent="0.35"/>
    <row r="48" spans="1:34" ht="26.4" thickBot="1" x14ac:dyDescent="0.55000000000000004">
      <c r="A48" s="7" t="s">
        <v>13</v>
      </c>
      <c r="B48" s="18">
        <v>44105</v>
      </c>
      <c r="C48" s="18">
        <v>44106</v>
      </c>
      <c r="D48" s="18">
        <v>44107</v>
      </c>
      <c r="E48" s="18">
        <v>44108</v>
      </c>
      <c r="F48" s="18">
        <v>44109</v>
      </c>
      <c r="G48" s="18">
        <v>44110</v>
      </c>
      <c r="H48" s="18">
        <v>44111</v>
      </c>
      <c r="I48" s="18">
        <v>44112</v>
      </c>
      <c r="J48" s="18">
        <v>44113</v>
      </c>
      <c r="K48" s="18">
        <v>44114</v>
      </c>
      <c r="L48" s="18">
        <v>44115</v>
      </c>
      <c r="M48" s="18">
        <v>44116</v>
      </c>
      <c r="N48" s="18">
        <v>44117</v>
      </c>
      <c r="O48" s="18">
        <v>44118</v>
      </c>
      <c r="P48" s="18">
        <v>44119</v>
      </c>
      <c r="Q48" s="18">
        <v>44120</v>
      </c>
      <c r="R48" s="18">
        <v>44121</v>
      </c>
      <c r="S48" s="18">
        <v>44122</v>
      </c>
      <c r="T48" s="18">
        <v>44123</v>
      </c>
      <c r="U48" s="18">
        <v>44124</v>
      </c>
      <c r="V48" s="18">
        <v>44125</v>
      </c>
      <c r="W48" s="18">
        <v>44126</v>
      </c>
      <c r="X48" s="18">
        <v>44127</v>
      </c>
      <c r="Y48" s="18">
        <v>44128</v>
      </c>
      <c r="Z48" s="18">
        <v>44129</v>
      </c>
      <c r="AA48" s="18">
        <v>44130</v>
      </c>
      <c r="AB48" s="18">
        <v>44131</v>
      </c>
      <c r="AC48" s="18">
        <v>44132</v>
      </c>
      <c r="AD48" s="18">
        <v>44133</v>
      </c>
      <c r="AE48" s="18">
        <v>44134</v>
      </c>
      <c r="AF48" s="18">
        <v>44135</v>
      </c>
      <c r="AG48" s="15" t="s">
        <v>8</v>
      </c>
      <c r="AH48" s="50"/>
    </row>
    <row r="49" spans="1:34" ht="26.4" thickBot="1" x14ac:dyDescent="0.55000000000000004">
      <c r="A49" s="29" t="s">
        <v>42</v>
      </c>
      <c r="B49" s="30">
        <v>4</v>
      </c>
      <c r="C49" s="30">
        <f t="shared" ref="C49:AF49" si="4">C5</f>
        <v>1</v>
      </c>
      <c r="D49" s="30">
        <f t="shared" si="4"/>
        <v>0</v>
      </c>
      <c r="E49" s="30">
        <f t="shared" si="4"/>
        <v>8</v>
      </c>
      <c r="F49" s="30">
        <f t="shared" si="4"/>
        <v>7</v>
      </c>
      <c r="G49" s="30">
        <f t="shared" si="4"/>
        <v>4</v>
      </c>
      <c r="H49" s="30">
        <f t="shared" si="4"/>
        <v>0</v>
      </c>
      <c r="I49" s="30">
        <f>I5</f>
        <v>20</v>
      </c>
      <c r="J49" s="30">
        <f t="shared" si="4"/>
        <v>0</v>
      </c>
      <c r="K49" s="30">
        <f t="shared" si="4"/>
        <v>0</v>
      </c>
      <c r="L49" s="30">
        <f t="shared" si="4"/>
        <v>0</v>
      </c>
      <c r="M49" s="30">
        <f t="shared" si="4"/>
        <v>0</v>
      </c>
      <c r="N49" s="30">
        <f t="shared" si="4"/>
        <v>0</v>
      </c>
      <c r="O49" s="30">
        <f t="shared" si="4"/>
        <v>0</v>
      </c>
      <c r="P49" s="30">
        <f t="shared" si="4"/>
        <v>0</v>
      </c>
      <c r="Q49" s="30">
        <f t="shared" si="4"/>
        <v>2</v>
      </c>
      <c r="R49" s="30">
        <f t="shared" si="4"/>
        <v>0</v>
      </c>
      <c r="S49" s="30">
        <f t="shared" si="4"/>
        <v>1</v>
      </c>
      <c r="T49" s="30">
        <f t="shared" si="4"/>
        <v>0</v>
      </c>
      <c r="U49" s="30">
        <f t="shared" si="4"/>
        <v>0</v>
      </c>
      <c r="V49" s="30">
        <f t="shared" si="4"/>
        <v>0</v>
      </c>
      <c r="W49" s="30">
        <f t="shared" si="4"/>
        <v>0</v>
      </c>
      <c r="X49" s="30">
        <f t="shared" si="4"/>
        <v>0</v>
      </c>
      <c r="Y49" s="30">
        <f t="shared" si="4"/>
        <v>0</v>
      </c>
      <c r="Z49" s="30">
        <f t="shared" si="4"/>
        <v>0</v>
      </c>
      <c r="AA49" s="30">
        <f t="shared" si="4"/>
        <v>0</v>
      </c>
      <c r="AB49" s="30">
        <f t="shared" si="4"/>
        <v>0</v>
      </c>
      <c r="AC49" s="30">
        <f t="shared" si="4"/>
        <v>0</v>
      </c>
      <c r="AD49" s="30">
        <f t="shared" si="4"/>
        <v>0</v>
      </c>
      <c r="AE49" s="30">
        <f t="shared" si="4"/>
        <v>0</v>
      </c>
      <c r="AF49" s="30">
        <f t="shared" si="4"/>
        <v>0</v>
      </c>
      <c r="AG49" s="16">
        <f>SUM(B49:AF49)</f>
        <v>47</v>
      </c>
      <c r="AH49" s="13"/>
    </row>
    <row r="50" spans="1:34" ht="26.4" thickBot="1" x14ac:dyDescent="0.55000000000000004">
      <c r="A50" s="67" t="s">
        <v>43</v>
      </c>
      <c r="B50" s="68"/>
      <c r="C50" s="68"/>
      <c r="D50" s="68"/>
      <c r="E50" s="68"/>
      <c r="F50" s="68">
        <v>1</v>
      </c>
      <c r="G50" s="68"/>
      <c r="H50" s="68"/>
      <c r="I50" s="68">
        <v>2</v>
      </c>
      <c r="J50" s="68">
        <v>1</v>
      </c>
      <c r="K50" s="68"/>
      <c r="L50" s="68"/>
      <c r="M50" s="68">
        <v>1</v>
      </c>
      <c r="N50" s="68"/>
      <c r="O50" s="68">
        <v>8</v>
      </c>
      <c r="P50" s="68">
        <v>7</v>
      </c>
      <c r="Q50" s="68">
        <v>4</v>
      </c>
      <c r="R50" s="68"/>
      <c r="S50" s="68">
        <v>20</v>
      </c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16">
        <f>SUM(B50:AF50)</f>
        <v>44</v>
      </c>
      <c r="AH50" s="69">
        <f>AG49-AG50</f>
        <v>3</v>
      </c>
    </row>
    <row r="51" spans="1:34" ht="26.4" thickBot="1" x14ac:dyDescent="0.55000000000000004">
      <c r="AH51" s="47"/>
    </row>
    <row r="52" spans="1:34" ht="26.4" thickBot="1" x14ac:dyDescent="0.55000000000000004">
      <c r="A52" s="48" t="s">
        <v>12</v>
      </c>
      <c r="B52" s="18">
        <v>44105</v>
      </c>
      <c r="C52" s="18">
        <v>44106</v>
      </c>
      <c r="D52" s="18">
        <v>44107</v>
      </c>
      <c r="E52" s="18">
        <v>44108</v>
      </c>
      <c r="F52" s="18">
        <v>44109</v>
      </c>
      <c r="G52" s="18">
        <v>44110</v>
      </c>
      <c r="H52" s="18">
        <v>44111</v>
      </c>
      <c r="I52" s="18">
        <v>44112</v>
      </c>
      <c r="J52" s="18">
        <v>44113</v>
      </c>
      <c r="K52" s="18">
        <v>44114</v>
      </c>
      <c r="L52" s="18">
        <v>44115</v>
      </c>
      <c r="M52" s="18">
        <v>44116</v>
      </c>
      <c r="N52" s="18">
        <v>44117</v>
      </c>
      <c r="O52" s="18">
        <v>44118</v>
      </c>
      <c r="P52" s="18">
        <v>44119</v>
      </c>
      <c r="Q52" s="18">
        <v>44120</v>
      </c>
      <c r="R52" s="18">
        <v>44121</v>
      </c>
      <c r="S52" s="18">
        <v>44122</v>
      </c>
      <c r="T52" s="18">
        <v>44123</v>
      </c>
      <c r="U52" s="18">
        <v>44124</v>
      </c>
      <c r="V52" s="18">
        <v>44125</v>
      </c>
      <c r="W52" s="18">
        <v>44126</v>
      </c>
      <c r="X52" s="18">
        <v>44127</v>
      </c>
      <c r="Y52" s="18">
        <v>44128</v>
      </c>
      <c r="Z52" s="18">
        <v>44129</v>
      </c>
      <c r="AA52" s="18">
        <v>44130</v>
      </c>
      <c r="AB52" s="18">
        <v>44131</v>
      </c>
      <c r="AC52" s="18">
        <v>44132</v>
      </c>
      <c r="AD52" s="18">
        <v>44133</v>
      </c>
      <c r="AE52" s="18">
        <v>44134</v>
      </c>
      <c r="AF52" s="18">
        <v>44135</v>
      </c>
      <c r="AG52" s="16" t="s">
        <v>8</v>
      </c>
      <c r="AH52" s="50"/>
    </row>
    <row r="53" spans="1:34" ht="26.4" thickBot="1" x14ac:dyDescent="0.55000000000000004">
      <c r="A53" s="29" t="s">
        <v>42</v>
      </c>
      <c r="B53" s="30">
        <f>B15</f>
        <v>0</v>
      </c>
      <c r="C53" s="30">
        <f t="shared" ref="C53:AF53" si="5">C15</f>
        <v>0</v>
      </c>
      <c r="D53" s="30">
        <f t="shared" si="5"/>
        <v>0</v>
      </c>
      <c r="E53" s="30">
        <f t="shared" si="5"/>
        <v>0</v>
      </c>
      <c r="F53" s="30">
        <v>1</v>
      </c>
      <c r="G53" s="30">
        <f t="shared" si="5"/>
        <v>0</v>
      </c>
      <c r="H53" s="30">
        <f t="shared" si="5"/>
        <v>0</v>
      </c>
      <c r="I53" s="30">
        <f t="shared" si="5"/>
        <v>1</v>
      </c>
      <c r="J53" s="30">
        <v>1</v>
      </c>
      <c r="K53" s="30">
        <v>0</v>
      </c>
      <c r="L53" s="30">
        <f t="shared" si="5"/>
        <v>0</v>
      </c>
      <c r="M53" s="30">
        <f t="shared" si="5"/>
        <v>0</v>
      </c>
      <c r="N53" s="30">
        <f t="shared" si="5"/>
        <v>0</v>
      </c>
      <c r="O53" s="30">
        <f t="shared" si="5"/>
        <v>0</v>
      </c>
      <c r="P53" s="30">
        <f t="shared" si="5"/>
        <v>0</v>
      </c>
      <c r="Q53" s="30">
        <f t="shared" si="5"/>
        <v>0</v>
      </c>
      <c r="R53" s="30">
        <f t="shared" si="5"/>
        <v>0</v>
      </c>
      <c r="S53" s="30">
        <f t="shared" si="5"/>
        <v>0</v>
      </c>
      <c r="T53" s="30">
        <f t="shared" si="5"/>
        <v>0</v>
      </c>
      <c r="U53" s="30">
        <f t="shared" si="5"/>
        <v>0</v>
      </c>
      <c r="V53" s="30">
        <f t="shared" si="5"/>
        <v>2</v>
      </c>
      <c r="W53" s="30">
        <f t="shared" si="5"/>
        <v>0</v>
      </c>
      <c r="X53" s="30">
        <f t="shared" si="5"/>
        <v>0</v>
      </c>
      <c r="Y53" s="30">
        <f t="shared" si="5"/>
        <v>0</v>
      </c>
      <c r="Z53" s="30">
        <f t="shared" si="5"/>
        <v>0</v>
      </c>
      <c r="AA53" s="30">
        <f t="shared" si="5"/>
        <v>0</v>
      </c>
      <c r="AB53" s="30">
        <f t="shared" si="5"/>
        <v>0</v>
      </c>
      <c r="AC53" s="30">
        <f t="shared" si="5"/>
        <v>0</v>
      </c>
      <c r="AD53" s="30">
        <f t="shared" si="5"/>
        <v>0</v>
      </c>
      <c r="AE53" s="30">
        <f t="shared" si="5"/>
        <v>0</v>
      </c>
      <c r="AF53" s="30">
        <f t="shared" si="5"/>
        <v>0</v>
      </c>
      <c r="AG53" s="16">
        <f>SUM(B53:AF53)</f>
        <v>5</v>
      </c>
      <c r="AH53" s="13"/>
    </row>
    <row r="54" spans="1:34" ht="26.4" thickBot="1" x14ac:dyDescent="0.55000000000000004">
      <c r="A54" s="67" t="s">
        <v>43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>
        <v>1</v>
      </c>
      <c r="Q54" s="68"/>
      <c r="R54" s="68"/>
      <c r="S54" s="68">
        <v>1</v>
      </c>
      <c r="T54" s="68">
        <v>1</v>
      </c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16">
        <f>SUM(B54:AF54)</f>
        <v>3</v>
      </c>
      <c r="AH54" s="69">
        <f>AG53-AG54</f>
        <v>2</v>
      </c>
    </row>
    <row r="55" spans="1:34" ht="26.4" thickBot="1" x14ac:dyDescent="0.55000000000000004">
      <c r="AH55" s="47"/>
    </row>
    <row r="56" spans="1:34" ht="26.4" thickBot="1" x14ac:dyDescent="0.55000000000000004">
      <c r="A56" s="48" t="s">
        <v>11</v>
      </c>
      <c r="B56" s="18">
        <v>44105</v>
      </c>
      <c r="C56" s="18">
        <v>44106</v>
      </c>
      <c r="D56" s="18">
        <v>44107</v>
      </c>
      <c r="E56" s="18">
        <v>44108</v>
      </c>
      <c r="F56" s="18">
        <v>44109</v>
      </c>
      <c r="G56" s="18">
        <v>44110</v>
      </c>
      <c r="H56" s="18">
        <v>44111</v>
      </c>
      <c r="I56" s="18">
        <v>44112</v>
      </c>
      <c r="J56" s="18">
        <v>44113</v>
      </c>
      <c r="K56" s="18">
        <v>44114</v>
      </c>
      <c r="L56" s="18">
        <v>44115</v>
      </c>
      <c r="M56" s="18">
        <v>44116</v>
      </c>
      <c r="N56" s="18">
        <v>44117</v>
      </c>
      <c r="O56" s="18">
        <v>44118</v>
      </c>
      <c r="P56" s="18">
        <v>44119</v>
      </c>
      <c r="Q56" s="18">
        <v>44120</v>
      </c>
      <c r="R56" s="18">
        <v>44121</v>
      </c>
      <c r="S56" s="18">
        <v>44122</v>
      </c>
      <c r="T56" s="18">
        <v>44123</v>
      </c>
      <c r="U56" s="18">
        <v>44124</v>
      </c>
      <c r="V56" s="18">
        <v>44125</v>
      </c>
      <c r="W56" s="18">
        <v>44126</v>
      </c>
      <c r="X56" s="18">
        <v>44127</v>
      </c>
      <c r="Y56" s="18">
        <v>44128</v>
      </c>
      <c r="Z56" s="18">
        <v>44129</v>
      </c>
      <c r="AA56" s="18">
        <v>44130</v>
      </c>
      <c r="AB56" s="18">
        <v>44131</v>
      </c>
      <c r="AC56" s="18">
        <v>44132</v>
      </c>
      <c r="AD56" s="18">
        <v>44133</v>
      </c>
      <c r="AE56" s="18">
        <v>44134</v>
      </c>
      <c r="AF56" s="18">
        <v>44135</v>
      </c>
      <c r="AG56" s="16" t="s">
        <v>8</v>
      </c>
      <c r="AH56" s="50"/>
    </row>
    <row r="57" spans="1:34" ht="26.4" thickBot="1" x14ac:dyDescent="0.55000000000000004">
      <c r="A57" s="29" t="s">
        <v>42</v>
      </c>
      <c r="B57" s="30">
        <f>B25</f>
        <v>0</v>
      </c>
      <c r="C57" s="30">
        <f t="shared" ref="C57:AF57" si="6">C25</f>
        <v>0</v>
      </c>
      <c r="D57" s="30">
        <f t="shared" si="6"/>
        <v>4</v>
      </c>
      <c r="E57" s="30">
        <f t="shared" si="6"/>
        <v>2</v>
      </c>
      <c r="F57" s="30">
        <f t="shared" si="6"/>
        <v>0</v>
      </c>
      <c r="G57" s="30">
        <f t="shared" si="6"/>
        <v>1</v>
      </c>
      <c r="H57" s="30">
        <f t="shared" si="6"/>
        <v>0</v>
      </c>
      <c r="I57" s="30">
        <f t="shared" si="6"/>
        <v>0</v>
      </c>
      <c r="J57" s="30">
        <v>0</v>
      </c>
      <c r="K57" s="30">
        <f t="shared" si="6"/>
        <v>0</v>
      </c>
      <c r="L57" s="30">
        <f t="shared" si="6"/>
        <v>1</v>
      </c>
      <c r="M57" s="30">
        <v>1</v>
      </c>
      <c r="N57" s="30">
        <f t="shared" si="6"/>
        <v>0</v>
      </c>
      <c r="O57" s="30">
        <f t="shared" si="6"/>
        <v>2</v>
      </c>
      <c r="P57" s="30">
        <f t="shared" si="6"/>
        <v>0</v>
      </c>
      <c r="Q57" s="30"/>
      <c r="R57" s="30">
        <f t="shared" si="6"/>
        <v>0</v>
      </c>
      <c r="S57" s="30">
        <f t="shared" si="6"/>
        <v>0</v>
      </c>
      <c r="T57" s="30">
        <f t="shared" si="6"/>
        <v>0</v>
      </c>
      <c r="U57" s="30">
        <f t="shared" si="6"/>
        <v>0</v>
      </c>
      <c r="V57" s="30">
        <f t="shared" si="6"/>
        <v>0</v>
      </c>
      <c r="W57" s="30">
        <f t="shared" si="6"/>
        <v>0</v>
      </c>
      <c r="X57" s="30">
        <f t="shared" si="6"/>
        <v>0</v>
      </c>
      <c r="Y57" s="30">
        <f t="shared" si="6"/>
        <v>0</v>
      </c>
      <c r="Z57" s="30">
        <f t="shared" si="6"/>
        <v>0</v>
      </c>
      <c r="AA57" s="30">
        <f t="shared" si="6"/>
        <v>0</v>
      </c>
      <c r="AB57" s="30">
        <f t="shared" si="6"/>
        <v>0</v>
      </c>
      <c r="AC57" s="30">
        <f t="shared" si="6"/>
        <v>0</v>
      </c>
      <c r="AD57" s="30">
        <f t="shared" si="6"/>
        <v>0</v>
      </c>
      <c r="AE57" s="30">
        <f t="shared" si="6"/>
        <v>0</v>
      </c>
      <c r="AF57" s="30">
        <f t="shared" si="6"/>
        <v>0</v>
      </c>
      <c r="AG57" s="16">
        <f>SUM(B57:AF57)</f>
        <v>11</v>
      </c>
      <c r="AH57" s="13"/>
    </row>
    <row r="58" spans="1:34" ht="26.4" thickBot="1" x14ac:dyDescent="0.55000000000000004">
      <c r="A58" s="67" t="s">
        <v>43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>
        <v>1</v>
      </c>
      <c r="N58" s="68">
        <v>4</v>
      </c>
      <c r="O58" s="68"/>
      <c r="P58" s="68">
        <v>2</v>
      </c>
      <c r="Q58" s="68">
        <v>1</v>
      </c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16">
        <f>SUM(B58:AF58)</f>
        <v>8</v>
      </c>
      <c r="AH58" s="69">
        <f>AG57-AG58</f>
        <v>3</v>
      </c>
    </row>
  </sheetData>
  <mergeCells count="4">
    <mergeCell ref="B1:AF1"/>
    <mergeCell ref="B21:AF21"/>
    <mergeCell ref="B11:AF11"/>
    <mergeCell ref="B31:AF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"/>
  <sheetViews>
    <sheetView topLeftCell="A8" zoomScale="64" zoomScaleNormal="80" workbookViewId="0">
      <pane xSplit="1" topLeftCell="B1" activePane="topRight" state="frozen"/>
      <selection pane="topRight" activeCell="AM24" sqref="AM24"/>
    </sheetView>
  </sheetViews>
  <sheetFormatPr baseColWidth="10" defaultRowHeight="15.6" x14ac:dyDescent="0.3"/>
  <cols>
    <col min="1" max="1" width="31.3984375" customWidth="1"/>
    <col min="2" max="10" width="8.8984375" customWidth="1"/>
    <col min="11" max="31" width="9.5" bestFit="1" customWidth="1"/>
    <col min="32" max="32" width="14.3984375" customWidth="1"/>
    <col min="33" max="283" width="4.8984375" customWidth="1"/>
  </cols>
  <sheetData>
    <row r="1" spans="1:32" s="10" customFormat="1" ht="26.4" thickBot="1" x14ac:dyDescent="0.55000000000000004">
      <c r="A1" s="9"/>
      <c r="B1" s="131" t="s">
        <v>21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4" t="s">
        <v>8</v>
      </c>
    </row>
    <row r="2" spans="1:32" s="8" customFormat="1" ht="26.4" thickBot="1" x14ac:dyDescent="0.55000000000000004">
      <c r="A2" s="7" t="s">
        <v>13</v>
      </c>
      <c r="B2" s="18">
        <v>44136</v>
      </c>
      <c r="C2" s="18">
        <v>44137</v>
      </c>
      <c r="D2" s="18">
        <v>44138</v>
      </c>
      <c r="E2" s="18">
        <v>44139</v>
      </c>
      <c r="F2" s="18">
        <v>44140</v>
      </c>
      <c r="G2" s="18">
        <v>44141</v>
      </c>
      <c r="H2" s="18">
        <v>44142</v>
      </c>
      <c r="I2" s="18">
        <v>44143</v>
      </c>
      <c r="J2" s="18">
        <v>44144</v>
      </c>
      <c r="K2" s="18">
        <v>44145</v>
      </c>
      <c r="L2" s="18">
        <v>44146</v>
      </c>
      <c r="M2" s="18">
        <v>44147</v>
      </c>
      <c r="N2" s="18">
        <v>44148</v>
      </c>
      <c r="O2" s="18">
        <v>44149</v>
      </c>
      <c r="P2" s="18">
        <v>44150</v>
      </c>
      <c r="Q2" s="18">
        <v>44151</v>
      </c>
      <c r="R2" s="18">
        <v>44152</v>
      </c>
      <c r="S2" s="18">
        <v>44153</v>
      </c>
      <c r="T2" s="18">
        <v>44154</v>
      </c>
      <c r="U2" s="18">
        <v>44155</v>
      </c>
      <c r="V2" s="18">
        <v>44156</v>
      </c>
      <c r="W2" s="18">
        <v>44157</v>
      </c>
      <c r="X2" s="18">
        <v>44158</v>
      </c>
      <c r="Y2" s="18">
        <v>44159</v>
      </c>
      <c r="Z2" s="18">
        <v>44160</v>
      </c>
      <c r="AA2" s="18">
        <v>44161</v>
      </c>
      <c r="AB2" s="18">
        <v>44162</v>
      </c>
      <c r="AC2" s="18">
        <v>44163</v>
      </c>
      <c r="AD2" s="18">
        <v>44164</v>
      </c>
      <c r="AE2" s="18">
        <v>44165</v>
      </c>
      <c r="AF2" s="15"/>
    </row>
    <row r="3" spans="1:32" s="28" customFormat="1" ht="30" customHeight="1" x14ac:dyDescent="0.5">
      <c r="A3" s="23" t="s">
        <v>3</v>
      </c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16">
        <f t="shared" ref="AF3:AF9" si="0">SUM(B3:AE3)</f>
        <v>0</v>
      </c>
    </row>
    <row r="4" spans="1:32" s="28" customFormat="1" ht="30" customHeight="1" x14ac:dyDescent="0.5">
      <c r="A4" s="29" t="s">
        <v>4</v>
      </c>
      <c r="B4" s="30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16">
        <f t="shared" si="0"/>
        <v>0</v>
      </c>
    </row>
    <row r="5" spans="1:32" s="28" customFormat="1" ht="30" customHeight="1" x14ac:dyDescent="0.5">
      <c r="A5" s="29" t="s">
        <v>5</v>
      </c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16">
        <f t="shared" si="0"/>
        <v>0</v>
      </c>
    </row>
    <row r="6" spans="1:32" s="28" customFormat="1" ht="30" customHeight="1" x14ac:dyDescent="0.5">
      <c r="A6" s="34" t="s">
        <v>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16">
        <f t="shared" si="0"/>
        <v>0</v>
      </c>
    </row>
    <row r="7" spans="1:32" s="28" customFormat="1" ht="30" customHeight="1" x14ac:dyDescent="0.5">
      <c r="A7" s="35" t="s">
        <v>7</v>
      </c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16">
        <f t="shared" si="0"/>
        <v>0</v>
      </c>
    </row>
    <row r="8" spans="1:32" s="28" customFormat="1" ht="30" customHeight="1" x14ac:dyDescent="0.5">
      <c r="A8" s="35" t="s">
        <v>14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16">
        <f t="shared" si="0"/>
        <v>0</v>
      </c>
    </row>
    <row r="9" spans="1:32" s="28" customFormat="1" ht="30" customHeight="1" thickBot="1" x14ac:dyDescent="0.55000000000000004">
      <c r="A9" s="40" t="s">
        <v>15</v>
      </c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16">
        <f t="shared" si="0"/>
        <v>0</v>
      </c>
    </row>
    <row r="10" spans="1:32" s="45" customFormat="1" ht="26.4" thickBot="1" x14ac:dyDescent="0.55000000000000004">
      <c r="AF10" s="13"/>
    </row>
    <row r="11" spans="1:32" s="47" customFormat="1" ht="26.4" thickBot="1" x14ac:dyDescent="0.55000000000000004">
      <c r="A11" s="46"/>
      <c r="B11" s="131" t="s">
        <v>21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7"/>
    </row>
    <row r="12" spans="1:32" s="50" customFormat="1" ht="26.4" thickBot="1" x14ac:dyDescent="0.55000000000000004">
      <c r="A12" s="48" t="s">
        <v>12</v>
      </c>
      <c r="B12" s="18">
        <v>44136</v>
      </c>
      <c r="C12" s="18">
        <v>44137</v>
      </c>
      <c r="D12" s="18">
        <v>44138</v>
      </c>
      <c r="E12" s="18">
        <v>44139</v>
      </c>
      <c r="F12" s="18">
        <v>44140</v>
      </c>
      <c r="G12" s="18">
        <v>44141</v>
      </c>
      <c r="H12" s="18">
        <v>44142</v>
      </c>
      <c r="I12" s="18">
        <v>44143</v>
      </c>
      <c r="J12" s="18">
        <v>44144</v>
      </c>
      <c r="K12" s="18">
        <v>44145</v>
      </c>
      <c r="L12" s="18">
        <v>44146</v>
      </c>
      <c r="M12" s="18">
        <v>44147</v>
      </c>
      <c r="N12" s="18">
        <v>44148</v>
      </c>
      <c r="O12" s="18">
        <v>44149</v>
      </c>
      <c r="P12" s="18">
        <v>44150</v>
      </c>
      <c r="Q12" s="18">
        <v>44151</v>
      </c>
      <c r="R12" s="18">
        <v>44152</v>
      </c>
      <c r="S12" s="18">
        <v>44153</v>
      </c>
      <c r="T12" s="18">
        <v>44154</v>
      </c>
      <c r="U12" s="18">
        <v>44155</v>
      </c>
      <c r="V12" s="18">
        <v>44156</v>
      </c>
      <c r="W12" s="18">
        <v>44157</v>
      </c>
      <c r="X12" s="18">
        <v>44158</v>
      </c>
      <c r="Y12" s="18">
        <v>44159</v>
      </c>
      <c r="Z12" s="18">
        <v>44160</v>
      </c>
      <c r="AA12" s="18">
        <v>44161</v>
      </c>
      <c r="AB12" s="18">
        <v>44162</v>
      </c>
      <c r="AC12" s="18">
        <v>44163</v>
      </c>
      <c r="AD12" s="18">
        <v>44164</v>
      </c>
      <c r="AE12" s="18">
        <v>44165</v>
      </c>
      <c r="AF12" s="16" t="s">
        <v>8</v>
      </c>
    </row>
    <row r="13" spans="1:32" s="28" customFormat="1" ht="30" customHeight="1" x14ac:dyDescent="0.5">
      <c r="A13" s="23" t="s">
        <v>3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6">
        <f t="shared" ref="AF13:AF19" si="1">SUM(B13:AE13)</f>
        <v>0</v>
      </c>
    </row>
    <row r="14" spans="1:32" s="28" customFormat="1" ht="30" customHeight="1" x14ac:dyDescent="0.5">
      <c r="A14" s="29" t="s">
        <v>4</v>
      </c>
      <c r="B14" s="3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16">
        <f t="shared" si="1"/>
        <v>0</v>
      </c>
    </row>
    <row r="15" spans="1:32" s="28" customFormat="1" ht="30" customHeight="1" x14ac:dyDescent="0.5">
      <c r="A15" s="29" t="s">
        <v>5</v>
      </c>
      <c r="B15" s="3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16">
        <f t="shared" si="1"/>
        <v>0</v>
      </c>
    </row>
    <row r="16" spans="1:32" s="28" customFormat="1" ht="30" customHeight="1" x14ac:dyDescent="0.5">
      <c r="A16" s="34" t="s">
        <v>6</v>
      </c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16">
        <f t="shared" si="1"/>
        <v>0</v>
      </c>
    </row>
    <row r="17" spans="1:32" s="28" customFormat="1" ht="30" customHeight="1" x14ac:dyDescent="0.5">
      <c r="A17" s="35" t="s">
        <v>7</v>
      </c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16">
        <f t="shared" si="1"/>
        <v>0</v>
      </c>
    </row>
    <row r="18" spans="1:32" s="28" customFormat="1" ht="30" customHeight="1" x14ac:dyDescent="0.5">
      <c r="A18" s="35" t="s">
        <v>14</v>
      </c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16">
        <f t="shared" si="1"/>
        <v>0</v>
      </c>
    </row>
    <row r="19" spans="1:32" s="28" customFormat="1" ht="30" customHeight="1" thickBot="1" x14ac:dyDescent="0.55000000000000004">
      <c r="A19" s="40" t="s">
        <v>15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16">
        <f t="shared" si="1"/>
        <v>0</v>
      </c>
    </row>
    <row r="20" spans="1:32" s="45" customFormat="1" ht="26.4" thickBot="1" x14ac:dyDescent="0.55000000000000004">
      <c r="AF20" s="13"/>
    </row>
    <row r="21" spans="1:32" s="47" customFormat="1" ht="26.4" thickBot="1" x14ac:dyDescent="0.55000000000000004">
      <c r="A21" s="46"/>
      <c r="B21" s="131" t="s">
        <v>21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7"/>
    </row>
    <row r="22" spans="1:32" s="50" customFormat="1" ht="26.4" thickBot="1" x14ac:dyDescent="0.55000000000000004">
      <c r="A22" s="48" t="s">
        <v>11</v>
      </c>
      <c r="B22" s="18">
        <v>44136</v>
      </c>
      <c r="C22" s="18">
        <v>44137</v>
      </c>
      <c r="D22" s="18">
        <v>44138</v>
      </c>
      <c r="E22" s="18">
        <v>44139</v>
      </c>
      <c r="F22" s="18">
        <v>44140</v>
      </c>
      <c r="G22" s="18">
        <v>44141</v>
      </c>
      <c r="H22" s="18">
        <v>44142</v>
      </c>
      <c r="I22" s="18">
        <v>44143</v>
      </c>
      <c r="J22" s="18">
        <v>44144</v>
      </c>
      <c r="K22" s="18">
        <v>44145</v>
      </c>
      <c r="L22" s="18">
        <v>44146</v>
      </c>
      <c r="M22" s="18">
        <v>44147</v>
      </c>
      <c r="N22" s="18">
        <v>44148</v>
      </c>
      <c r="O22" s="18">
        <v>44149</v>
      </c>
      <c r="P22" s="18">
        <v>44150</v>
      </c>
      <c r="Q22" s="18">
        <v>44151</v>
      </c>
      <c r="R22" s="18">
        <v>44152</v>
      </c>
      <c r="S22" s="18">
        <v>44153</v>
      </c>
      <c r="T22" s="18">
        <v>44154</v>
      </c>
      <c r="U22" s="18">
        <v>44155</v>
      </c>
      <c r="V22" s="18">
        <v>44156</v>
      </c>
      <c r="W22" s="18">
        <v>44157</v>
      </c>
      <c r="X22" s="18">
        <v>44158</v>
      </c>
      <c r="Y22" s="18">
        <v>44159</v>
      </c>
      <c r="Z22" s="18">
        <v>44160</v>
      </c>
      <c r="AA22" s="18">
        <v>44161</v>
      </c>
      <c r="AB22" s="18">
        <v>44162</v>
      </c>
      <c r="AC22" s="18">
        <v>44163</v>
      </c>
      <c r="AD22" s="18">
        <v>44164</v>
      </c>
      <c r="AE22" s="18">
        <v>44165</v>
      </c>
      <c r="AF22" s="16" t="s">
        <v>8</v>
      </c>
    </row>
    <row r="23" spans="1:32" s="28" customFormat="1" ht="30" customHeight="1" x14ac:dyDescent="0.5">
      <c r="A23" s="23" t="s">
        <v>3</v>
      </c>
      <c r="B23" s="2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6">
        <f t="shared" ref="AF23:AF29" si="2">SUM(B23:AE23)</f>
        <v>0</v>
      </c>
    </row>
    <row r="24" spans="1:32" s="28" customFormat="1" ht="30" customHeight="1" x14ac:dyDescent="0.5">
      <c r="A24" s="29" t="s">
        <v>4</v>
      </c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16">
        <f t="shared" si="2"/>
        <v>0</v>
      </c>
    </row>
    <row r="25" spans="1:32" s="28" customFormat="1" ht="30" customHeight="1" x14ac:dyDescent="0.5">
      <c r="A25" s="29" t="s">
        <v>5</v>
      </c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16">
        <f t="shared" si="2"/>
        <v>0</v>
      </c>
    </row>
    <row r="26" spans="1:32" s="28" customFormat="1" ht="30" customHeight="1" x14ac:dyDescent="0.5">
      <c r="A26" s="34" t="s">
        <v>6</v>
      </c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16">
        <f t="shared" si="2"/>
        <v>0</v>
      </c>
    </row>
    <row r="27" spans="1:32" s="28" customFormat="1" ht="30" customHeight="1" x14ac:dyDescent="0.5">
      <c r="A27" s="35" t="s">
        <v>7</v>
      </c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16">
        <f t="shared" si="2"/>
        <v>0</v>
      </c>
    </row>
    <row r="28" spans="1:32" s="28" customFormat="1" ht="30" customHeight="1" x14ac:dyDescent="0.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16">
        <f t="shared" si="2"/>
        <v>0</v>
      </c>
    </row>
    <row r="29" spans="1:32" s="28" customFormat="1" ht="30" customHeight="1" thickBot="1" x14ac:dyDescent="0.55000000000000004">
      <c r="A29" s="40"/>
      <c r="B29" s="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16">
        <f t="shared" si="2"/>
        <v>0</v>
      </c>
    </row>
    <row r="30" spans="1:32" s="45" customFormat="1" ht="26.4" thickBot="1" x14ac:dyDescent="0.55000000000000004">
      <c r="AF30" s="13"/>
    </row>
    <row r="31" spans="1:32" s="45" customFormat="1" ht="26.4" thickBot="1" x14ac:dyDescent="0.55000000000000004">
      <c r="A31" s="46"/>
      <c r="B31" s="131" t="s">
        <v>21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7"/>
    </row>
    <row r="32" spans="1:32" ht="26.4" thickBot="1" x14ac:dyDescent="0.55000000000000004">
      <c r="A32" s="48" t="s">
        <v>38</v>
      </c>
      <c r="B32" s="18">
        <v>44136</v>
      </c>
      <c r="C32" s="18">
        <v>44137</v>
      </c>
      <c r="D32" s="18">
        <v>44138</v>
      </c>
      <c r="E32" s="18">
        <v>44139</v>
      </c>
      <c r="F32" s="18">
        <v>44140</v>
      </c>
      <c r="G32" s="18">
        <v>44141</v>
      </c>
      <c r="H32" s="18">
        <v>44142</v>
      </c>
      <c r="I32" s="18">
        <v>44143</v>
      </c>
      <c r="J32" s="18">
        <v>44144</v>
      </c>
      <c r="K32" s="18">
        <v>44145</v>
      </c>
      <c r="L32" s="18">
        <v>44146</v>
      </c>
      <c r="M32" s="18">
        <v>44147</v>
      </c>
      <c r="N32" s="18">
        <v>44148</v>
      </c>
      <c r="O32" s="18">
        <v>44149</v>
      </c>
      <c r="P32" s="18">
        <v>44150</v>
      </c>
      <c r="Q32" s="18">
        <v>44151</v>
      </c>
      <c r="R32" s="18">
        <v>44152</v>
      </c>
      <c r="S32" s="18">
        <v>44153</v>
      </c>
      <c r="T32" s="18">
        <v>44154</v>
      </c>
      <c r="U32" s="18">
        <v>44155</v>
      </c>
      <c r="V32" s="18">
        <v>44156</v>
      </c>
      <c r="W32" s="18">
        <v>44157</v>
      </c>
      <c r="X32" s="18">
        <v>44158</v>
      </c>
      <c r="Y32" s="18">
        <v>44159</v>
      </c>
      <c r="Z32" s="18">
        <v>44160</v>
      </c>
      <c r="AA32" s="18">
        <v>44161</v>
      </c>
      <c r="AB32" s="18">
        <v>44162</v>
      </c>
      <c r="AC32" s="18">
        <v>44163</v>
      </c>
      <c r="AD32" s="18">
        <v>44164</v>
      </c>
      <c r="AE32" s="18">
        <v>44165</v>
      </c>
      <c r="AF32" s="16" t="s">
        <v>8</v>
      </c>
    </row>
    <row r="33" spans="1:32" ht="25.8" x14ac:dyDescent="0.5">
      <c r="A33" s="23" t="s">
        <v>3</v>
      </c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6">
        <f t="shared" ref="AF33:AF39" si="3">SUM(B33:AE33)</f>
        <v>0</v>
      </c>
    </row>
    <row r="34" spans="1:32" ht="25.8" x14ac:dyDescent="0.5">
      <c r="A34" s="29" t="s">
        <v>4</v>
      </c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16">
        <f t="shared" si="3"/>
        <v>0</v>
      </c>
    </row>
    <row r="35" spans="1:32" ht="25.8" x14ac:dyDescent="0.5">
      <c r="A35" s="29" t="s">
        <v>5</v>
      </c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16">
        <f t="shared" si="3"/>
        <v>0</v>
      </c>
    </row>
    <row r="36" spans="1:32" ht="25.8" x14ac:dyDescent="0.5">
      <c r="A36" s="34" t="s">
        <v>6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16">
        <f t="shared" si="3"/>
        <v>0</v>
      </c>
    </row>
    <row r="37" spans="1:32" ht="25.8" x14ac:dyDescent="0.5">
      <c r="A37" s="35" t="s">
        <v>7</v>
      </c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6">
        <f t="shared" si="3"/>
        <v>0</v>
      </c>
    </row>
    <row r="38" spans="1:32" ht="25.8" x14ac:dyDescent="0.5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6">
        <f t="shared" si="3"/>
        <v>0</v>
      </c>
    </row>
    <row r="39" spans="1:32" ht="26.4" thickBot="1" x14ac:dyDescent="0.55000000000000004">
      <c r="A39" s="40"/>
      <c r="B39" s="41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16">
        <f t="shared" si="3"/>
        <v>0</v>
      </c>
    </row>
  </sheetData>
  <mergeCells count="4">
    <mergeCell ref="B1:AE1"/>
    <mergeCell ref="B21:AE21"/>
    <mergeCell ref="B11:AE11"/>
    <mergeCell ref="B31:A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  <vt:lpstr>Statistisk oversikt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Richard</dc:creator>
  <cp:lastModifiedBy>Finn David</cp:lastModifiedBy>
  <dcterms:created xsi:type="dcterms:W3CDTF">2020-03-16T18:38:03Z</dcterms:created>
  <dcterms:modified xsi:type="dcterms:W3CDTF">2020-10-23T19:45:33Z</dcterms:modified>
</cp:coreProperties>
</file>